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1E6369-74B8-4C84-A375-0EBF5F13B1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5" i="1" l="1"/>
  <c r="F151" i="1"/>
  <c r="G151" i="1"/>
  <c r="H151" i="1"/>
  <c r="E151" i="1"/>
  <c r="F137" i="1"/>
  <c r="G137" i="1"/>
  <c r="H137" i="1"/>
  <c r="E137" i="1"/>
  <c r="F121" i="1"/>
  <c r="G121" i="1"/>
  <c r="H121" i="1"/>
  <c r="E121" i="1"/>
  <c r="F105" i="1"/>
  <c r="G105" i="1"/>
  <c r="H105" i="1"/>
  <c r="E105" i="1"/>
  <c r="F89" i="1"/>
  <c r="G89" i="1"/>
  <c r="H89" i="1"/>
  <c r="E89" i="1"/>
  <c r="F75" i="1"/>
  <c r="G75" i="1"/>
  <c r="E75" i="1"/>
  <c r="F59" i="1"/>
  <c r="G59" i="1"/>
  <c r="H59" i="1"/>
  <c r="E59" i="1"/>
  <c r="F45" i="1"/>
  <c r="G45" i="1"/>
  <c r="H45" i="1"/>
  <c r="E45" i="1"/>
  <c r="F30" i="1"/>
  <c r="G30" i="1"/>
  <c r="H30" i="1"/>
  <c r="E30" i="1"/>
  <c r="F14" i="1"/>
  <c r="G14" i="1"/>
  <c r="H14" i="1"/>
  <c r="E14" i="1"/>
</calcChain>
</file>

<file path=xl/sharedStrings.xml><?xml version="1.0" encoding="utf-8"?>
<sst xmlns="http://schemas.openxmlformats.org/spreadsheetml/2006/main" count="924" uniqueCount="484">
  <si>
    <t>1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</si>
  <si>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</si>
  <si>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</si>
  <si>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</si>
  <si>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</si>
  <si>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</si>
  <si>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</si>
  <si>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</si>
  <si>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</si>
  <si>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r>
      <rPr>
        <b/>
        <sz val="12"/>
        <rFont val="Times New Roman"/>
        <family val="1"/>
        <charset val="204"/>
      </rPr>
      <t>№ рецептуры</t>
    </r>
  </si>
  <si>
    <r>
      <rPr>
        <b/>
        <sz val="12"/>
        <rFont val="Times New Roman"/>
        <family val="1"/>
        <charset val="204"/>
      </rPr>
      <t>Наименование блюд</t>
    </r>
  </si>
  <si>
    <r>
      <rPr>
        <b/>
        <sz val="12"/>
        <rFont val="Times New Roman"/>
        <family val="1"/>
        <charset val="204"/>
      </rPr>
      <t>Масса, г</t>
    </r>
  </si>
  <si>
    <r>
      <rPr>
        <b/>
        <sz val="12"/>
        <rFont val="Times New Roman"/>
        <family val="1"/>
        <charset val="204"/>
      </rPr>
      <t>Пищевые вещества</t>
    </r>
  </si>
  <si>
    <r>
      <rPr>
        <b/>
        <sz val="12"/>
        <rFont val="Times New Roman"/>
        <family val="1"/>
        <charset val="204"/>
      </rPr>
      <t>Энергети- ческая ценность, ккал</t>
    </r>
  </si>
  <si>
    <r>
      <rPr>
        <b/>
        <sz val="12"/>
        <rFont val="Times New Roman"/>
        <family val="1"/>
        <charset val="204"/>
      </rPr>
      <t>Витамины, мг</t>
    </r>
  </si>
  <si>
    <r>
      <rPr>
        <b/>
        <sz val="12"/>
        <rFont val="Times New Roman"/>
        <family val="1"/>
        <charset val="204"/>
      </rPr>
      <t>Минеральные вещества, мг</t>
    </r>
  </si>
  <si>
    <r>
      <rPr>
        <b/>
        <sz val="12"/>
        <rFont val="Times New Roman"/>
        <family val="1"/>
        <charset val="204"/>
      </rPr>
      <t>Б</t>
    </r>
  </si>
  <si>
    <r>
      <rPr>
        <b/>
        <sz val="12"/>
        <rFont val="Times New Roman"/>
        <family val="1"/>
        <charset val="204"/>
      </rPr>
      <t>Ж</t>
    </r>
  </si>
  <si>
    <r>
      <rPr>
        <b/>
        <sz val="12"/>
        <rFont val="Times New Roman"/>
        <family val="1"/>
        <charset val="204"/>
      </rPr>
      <t>А</t>
    </r>
  </si>
  <si>
    <r>
      <rPr>
        <b/>
        <sz val="12"/>
        <rFont val="Times New Roman"/>
        <family val="1"/>
        <charset val="204"/>
      </rPr>
      <t>С</t>
    </r>
  </si>
  <si>
    <r>
      <rPr>
        <b/>
        <sz val="12"/>
        <rFont val="Times New Roman"/>
        <family val="1"/>
        <charset val="204"/>
      </rPr>
      <t>Са</t>
    </r>
  </si>
  <si>
    <r>
      <rPr>
        <b/>
        <sz val="12"/>
        <rFont val="Times New Roman"/>
        <family val="1"/>
        <charset val="204"/>
      </rPr>
      <t>Р</t>
    </r>
  </si>
  <si>
    <r>
      <rPr>
        <b/>
        <sz val="12"/>
        <rFont val="Times New Roman"/>
        <family val="1"/>
        <charset val="204"/>
      </rPr>
      <t>Mg</t>
    </r>
  </si>
  <si>
    <r>
      <rPr>
        <b/>
        <sz val="12"/>
        <rFont val="Times New Roman"/>
        <family val="1"/>
        <charset val="204"/>
      </rPr>
      <t>Fe</t>
    </r>
  </si>
  <si>
    <r>
      <rPr>
        <b/>
        <sz val="12"/>
        <rFont val="Times New Roman"/>
        <family val="1"/>
        <charset val="204"/>
      </rPr>
      <t>ИТОГО:</t>
    </r>
  </si>
  <si>
    <r>
      <rPr>
        <b/>
        <sz val="12"/>
        <rFont val="Times New Roman"/>
        <family val="1"/>
        <charset val="204"/>
      </rPr>
      <t>Комплексный обед</t>
    </r>
  </si>
  <si>
    <t>В</t>
  </si>
  <si>
    <t>2 ДЕНЬ</t>
  </si>
  <si>
    <t>Энергети-ческая ценность, ккал</t>
  </si>
  <si>
    <t>№ рецептуры</t>
  </si>
  <si>
    <r>
      <rPr>
        <b/>
        <sz val="12"/>
        <rFont val="Times New Roman"/>
        <family val="1"/>
        <charset val="204"/>
      </rPr>
      <t>60,91</t>
    </r>
  </si>
  <si>
    <t>1350- 2005</t>
  </si>
  <si>
    <r>
      <rPr>
        <b/>
        <sz val="13"/>
        <rFont val="Times New Roman"/>
        <family val="1"/>
        <charset val="204"/>
      </rPr>
      <t>Комплексный обед</t>
    </r>
  </si>
  <si>
    <t>У</t>
  </si>
  <si>
    <t>33 2010</t>
  </si>
  <si>
    <t>Салат из свеклы</t>
  </si>
  <si>
    <t>60</t>
  </si>
  <si>
    <t>0,86</t>
  </si>
  <si>
    <t>3,65</t>
  </si>
  <si>
    <t>5,02</t>
  </si>
  <si>
    <t>56,34</t>
  </si>
  <si>
    <t>0,01</t>
  </si>
  <si>
    <t>5,7</t>
  </si>
  <si>
    <t>21,09</t>
  </si>
  <si>
    <t>24,58</t>
  </si>
  <si>
    <t>12,54</t>
  </si>
  <si>
    <t>0,8</t>
  </si>
  <si>
    <t>200 2005</t>
  </si>
  <si>
    <t>Суп картофельный с горохом</t>
  </si>
  <si>
    <t>250</t>
  </si>
  <si>
    <t>5,49</t>
  </si>
  <si>
    <t>5,28</t>
  </si>
  <si>
    <t>16,33</t>
  </si>
  <si>
    <t>134,75</t>
  </si>
  <si>
    <t>0,1</t>
  </si>
  <si>
    <t>8,33</t>
  </si>
  <si>
    <t>38,08</t>
  </si>
  <si>
    <t>87,18</t>
  </si>
  <si>
    <t>35,3</t>
  </si>
  <si>
    <t>1,03</t>
  </si>
  <si>
    <t>608 2005</t>
  </si>
  <si>
    <t>Котлеты из говядины</t>
  </si>
  <si>
    <t>1/50</t>
  </si>
  <si>
    <t>7,78</t>
  </si>
  <si>
    <t>5,68</t>
  </si>
  <si>
    <t>17,92</t>
  </si>
  <si>
    <t>114,38</t>
  </si>
  <si>
    <t>0,05</t>
  </si>
  <si>
    <t>14,37</t>
  </si>
  <si>
    <t>0,075</t>
  </si>
  <si>
    <t>21,88</t>
  </si>
  <si>
    <t>83,07</t>
  </si>
  <si>
    <t>16,07</t>
  </si>
  <si>
    <t>0,75</t>
  </si>
  <si>
    <t>679 2005</t>
  </si>
  <si>
    <t>Каша гречневая рассыпчатая</t>
  </si>
  <si>
    <t>150</t>
  </si>
  <si>
    <t>7,46</t>
  </si>
  <si>
    <t>5,61</t>
  </si>
  <si>
    <t>20,78</t>
  </si>
  <si>
    <t>230,45</t>
  </si>
  <si>
    <t>0,28</t>
  </si>
  <si>
    <t>0,045</t>
  </si>
  <si>
    <t>12</t>
  </si>
  <si>
    <t>150,6</t>
  </si>
  <si>
    <t>218,4</t>
  </si>
  <si>
    <t>52,7</t>
  </si>
  <si>
    <t>2,6</t>
  </si>
  <si>
    <t>686 2005</t>
  </si>
  <si>
    <t>Компот из кураги</t>
  </si>
  <si>
    <t>200</t>
  </si>
  <si>
    <t>1,04</t>
  </si>
  <si>
    <t>26,69</t>
  </si>
  <si>
    <t>107,44</t>
  </si>
  <si>
    <t>0,41</t>
  </si>
  <si>
    <t>41,14</t>
  </si>
  <si>
    <t>29,2</t>
  </si>
  <si>
    <t>22,96</t>
  </si>
  <si>
    <t>0,68</t>
  </si>
  <si>
    <t>1035 2005</t>
  </si>
  <si>
    <t>Чурек</t>
  </si>
  <si>
    <t>30</t>
  </si>
  <si>
    <t>2,88</t>
  </si>
  <si>
    <t>0,35</t>
  </si>
  <si>
    <t>17,74</t>
  </si>
  <si>
    <t>85,63</t>
  </si>
  <si>
    <t>Пряник пром. производства</t>
  </si>
  <si>
    <t>50</t>
  </si>
  <si>
    <t>2,2</t>
  </si>
  <si>
    <t>1,45</t>
  </si>
  <si>
    <t>38,55</t>
  </si>
  <si>
    <t>166,5</t>
  </si>
  <si>
    <t>Наименование блюд</t>
  </si>
  <si>
    <t>Масса, г</t>
  </si>
  <si>
    <t>Пищевые вещества</t>
  </si>
  <si>
    <t>Энергети- ческая ценность, ккал</t>
  </si>
  <si>
    <t>Витамины, мг</t>
  </si>
  <si>
    <t>Минеральные вещества, мг</t>
  </si>
  <si>
    <t>Б</t>
  </si>
  <si>
    <t>Ж</t>
  </si>
  <si>
    <t>А</t>
  </si>
  <si>
    <t>С</t>
  </si>
  <si>
    <t>Са</t>
  </si>
  <si>
    <t>Р</t>
  </si>
  <si>
    <t>Mg</t>
  </si>
  <si>
    <t>Fe</t>
  </si>
  <si>
    <t>361 2002</t>
  </si>
  <si>
    <t>250/25/50</t>
  </si>
  <si>
    <t>4,67</t>
  </si>
  <si>
    <t>5,86</t>
  </si>
  <si>
    <t>5,9</t>
  </si>
  <si>
    <t>99,09</t>
  </si>
  <si>
    <t>8,96</t>
  </si>
  <si>
    <t>78,64</t>
  </si>
  <si>
    <t>11,72</t>
  </si>
  <si>
    <t>2,37</t>
  </si>
  <si>
    <t>говядиной</t>
  </si>
  <si>
    <t>14,23</t>
  </si>
  <si>
    <t>1,91</t>
  </si>
  <si>
    <t>75</t>
  </si>
  <si>
    <t>0,04</t>
  </si>
  <si>
    <t>6,56</t>
  </si>
  <si>
    <t>116,5</t>
  </si>
  <si>
    <t>1,18</t>
  </si>
  <si>
    <t>13,87</t>
  </si>
  <si>
    <t>7,85</t>
  </si>
  <si>
    <t>6,53</t>
  </si>
  <si>
    <t>3,35</t>
  </si>
  <si>
    <t>52,11</t>
  </si>
  <si>
    <t>238,46</t>
  </si>
  <si>
    <t>59,77</t>
  </si>
  <si>
    <t>0,96</t>
  </si>
  <si>
    <t>355 2005</t>
  </si>
  <si>
    <t>Рис отварной</t>
  </si>
  <si>
    <t>3,6</t>
  </si>
  <si>
    <t>5,85</t>
  </si>
  <si>
    <t>28,35</t>
  </si>
  <si>
    <t>180</t>
  </si>
  <si>
    <t>0,113</t>
  </si>
  <si>
    <t>1,755</t>
  </si>
  <si>
    <t>89</t>
  </si>
  <si>
    <t>27,98</t>
  </si>
  <si>
    <t>0,765</t>
  </si>
  <si>
    <t>859 2002</t>
  </si>
  <si>
    <t>0,2</t>
  </si>
  <si>
    <t>22,3</t>
  </si>
  <si>
    <t>110</t>
  </si>
  <si>
    <t>0,02</t>
  </si>
  <si>
    <t>12,0</t>
  </si>
  <si>
    <t>2,4</t>
  </si>
  <si>
    <t>1035</t>
  </si>
  <si>
    <t>40</t>
  </si>
  <si>
    <t>3,84</t>
  </si>
  <si>
    <t>0,47</t>
  </si>
  <si>
    <t>23,65</t>
  </si>
  <si>
    <t>114,17</t>
  </si>
  <si>
    <t>0,067</t>
  </si>
  <si>
    <t>10</t>
  </si>
  <si>
    <t>28</t>
  </si>
  <si>
    <t>8</t>
  </si>
  <si>
    <t>0,5</t>
  </si>
  <si>
    <t>ИТОГО:</t>
  </si>
  <si>
    <t>Комплексный обед</t>
  </si>
  <si>
    <t>547-2010</t>
  </si>
  <si>
    <t>0,44</t>
  </si>
  <si>
    <t>8,53</t>
  </si>
  <si>
    <t>67,36</t>
  </si>
  <si>
    <t>0,025</t>
  </si>
  <si>
    <t>0,285</t>
  </si>
  <si>
    <t>13,025</t>
  </si>
  <si>
    <t>17,85</t>
  </si>
  <si>
    <t>20,3</t>
  </si>
  <si>
    <t>11,71</t>
  </si>
  <si>
    <t>0,745</t>
  </si>
  <si>
    <t>208 2005</t>
  </si>
  <si>
    <t>Суп картофельный с макаронными изделиями</t>
  </si>
  <si>
    <t>2,69</t>
  </si>
  <si>
    <t>2,84</t>
  </si>
  <si>
    <t>17,14</t>
  </si>
  <si>
    <t>104,75</t>
  </si>
  <si>
    <t>0,11</t>
  </si>
  <si>
    <t>8,25</t>
  </si>
  <si>
    <t>24,6</t>
  </si>
  <si>
    <t>66,65</t>
  </si>
  <si>
    <t>27</t>
  </si>
  <si>
    <t>1,09</t>
  </si>
  <si>
    <t>637 2005</t>
  </si>
  <si>
    <t>Птица отварная</t>
  </si>
  <si>
    <t>80</t>
  </si>
  <si>
    <t>16,88</t>
  </si>
  <si>
    <t>10,88</t>
  </si>
  <si>
    <t>165</t>
  </si>
  <si>
    <t>0,03</t>
  </si>
  <si>
    <t>16</t>
  </si>
  <si>
    <t>31,2</t>
  </si>
  <si>
    <t>114,4</t>
  </si>
  <si>
    <t>1,44</t>
  </si>
  <si>
    <t>336 2010</t>
  </si>
  <si>
    <t>Капуста тушеная</t>
  </si>
  <si>
    <t>0,93</t>
  </si>
  <si>
    <t>2,16</t>
  </si>
  <si>
    <t>11,51</t>
  </si>
  <si>
    <t>71,18</t>
  </si>
  <si>
    <t>0,08</t>
  </si>
  <si>
    <t>10,5</t>
  </si>
  <si>
    <t>7,32</t>
  </si>
  <si>
    <t>39,86</t>
  </si>
  <si>
    <t>14,66</t>
  </si>
  <si>
    <t>0,58</t>
  </si>
  <si>
    <t>Каша пшеничная рассыпчатая</t>
  </si>
  <si>
    <t>100</t>
  </si>
  <si>
    <t>4,95</t>
  </si>
  <si>
    <t>3,28</t>
  </si>
  <si>
    <t>26,45</t>
  </si>
  <si>
    <t>160,28</t>
  </si>
  <si>
    <t>1,22</t>
  </si>
  <si>
    <t>121</t>
  </si>
  <si>
    <t>0,78</t>
  </si>
  <si>
    <t>20,02</t>
  </si>
  <si>
    <t>80,58</t>
  </si>
  <si>
    <t>1,08</t>
  </si>
  <si>
    <t>6,4</t>
  </si>
  <si>
    <t>0,18</t>
  </si>
  <si>
    <t>Хлеб ржаной</t>
  </si>
  <si>
    <t>2,64</t>
  </si>
  <si>
    <t>0,48</t>
  </si>
  <si>
    <t>13,36</t>
  </si>
  <si>
    <t>69,6</t>
  </si>
  <si>
    <t>№ 14 2010</t>
  </si>
  <si>
    <t>1,3</t>
  </si>
  <si>
    <t>6,19</t>
  </si>
  <si>
    <t>4,72</t>
  </si>
  <si>
    <t>79,6</t>
  </si>
  <si>
    <t>0,06</t>
  </si>
  <si>
    <t>20,48</t>
  </si>
  <si>
    <t>17,58</t>
  </si>
  <si>
    <t>32,88</t>
  </si>
  <si>
    <t>17,79</t>
  </si>
  <si>
    <t>0,84</t>
  </si>
  <si>
    <t>204 2005</t>
  </si>
  <si>
    <t>250/15</t>
  </si>
  <si>
    <t>3,3</t>
  </si>
  <si>
    <t>14,65</t>
  </si>
  <si>
    <t>113</t>
  </si>
  <si>
    <t>24,98</t>
  </si>
  <si>
    <t>96,93</t>
  </si>
  <si>
    <t>29,45</t>
  </si>
  <si>
    <t>1,24</t>
  </si>
  <si>
    <t>301 2005</t>
  </si>
  <si>
    <t>Птица тушеная</t>
  </si>
  <si>
    <t>688 2005</t>
  </si>
  <si>
    <t>Макароны отварные</t>
  </si>
  <si>
    <t>5,52</t>
  </si>
  <si>
    <t>4,52</t>
  </si>
  <si>
    <t>168,45</t>
  </si>
  <si>
    <t>6,48</t>
  </si>
  <si>
    <t>9,56</t>
  </si>
  <si>
    <t>23,16</t>
  </si>
  <si>
    <t>1,48</t>
  </si>
  <si>
    <t>859 2005</t>
  </si>
  <si>
    <t>9,69</t>
  </si>
  <si>
    <t>34,77</t>
  </si>
  <si>
    <t>6,63</t>
  </si>
  <si>
    <t>0,51</t>
  </si>
  <si>
    <t>42 2010</t>
  </si>
  <si>
    <t>Салат из белокачанной капусты</t>
  </si>
  <si>
    <t>0,85</t>
  </si>
  <si>
    <t>3,05</t>
  </si>
  <si>
    <t>5,19</t>
  </si>
  <si>
    <t>51,54</t>
  </si>
  <si>
    <t>16,76</t>
  </si>
  <si>
    <t>18,68</t>
  </si>
  <si>
    <t>34,61</t>
  </si>
  <si>
    <t>16,26</t>
  </si>
  <si>
    <t>0,74</t>
  </si>
  <si>
    <t>197 2005</t>
  </si>
  <si>
    <t>Рассольник с мясом петербуржский с перловой крупой</t>
  </si>
  <si>
    <t>4,4</t>
  </si>
  <si>
    <t>16,67</t>
  </si>
  <si>
    <t>149,25</t>
  </si>
  <si>
    <t>0,112</t>
  </si>
  <si>
    <t>4,74</t>
  </si>
  <si>
    <t>17,36</t>
  </si>
  <si>
    <t>46,74</t>
  </si>
  <si>
    <t>19,4</t>
  </si>
  <si>
    <t>0,62</t>
  </si>
  <si>
    <t>Каша ячневая рассыпчатая</t>
  </si>
  <si>
    <t>4,79</t>
  </si>
  <si>
    <t>4,26</t>
  </si>
  <si>
    <t>30,9</t>
  </si>
  <si>
    <t>0,12</t>
  </si>
  <si>
    <t>39,14</t>
  </si>
  <si>
    <t>168</t>
  </si>
  <si>
    <t>591 2005</t>
  </si>
  <si>
    <t>Гуляш из говядины</t>
  </si>
  <si>
    <t>50/38</t>
  </si>
  <si>
    <t>11,9</t>
  </si>
  <si>
    <t>9,76</t>
  </si>
  <si>
    <t>2,87</t>
  </si>
  <si>
    <t>101,5</t>
  </si>
  <si>
    <t>0,17</t>
  </si>
  <si>
    <t>1,28</t>
  </si>
  <si>
    <t>24,36</t>
  </si>
  <si>
    <t>194,69</t>
  </si>
  <si>
    <t>26,01</t>
  </si>
  <si>
    <t>2,32</t>
  </si>
  <si>
    <t>847 2005</t>
  </si>
  <si>
    <t>0,34</t>
  </si>
  <si>
    <t>10,38</t>
  </si>
  <si>
    <t>47</t>
  </si>
  <si>
    <t>42 2004</t>
  </si>
  <si>
    <t>Салат из свежей капусты</t>
  </si>
  <si>
    <t>1,41</t>
  </si>
  <si>
    <t>5,08</t>
  </si>
  <si>
    <t>9,02</t>
  </si>
  <si>
    <t>87,4</t>
  </si>
  <si>
    <t>32,45</t>
  </si>
  <si>
    <t>37,37</t>
  </si>
  <si>
    <t>27,61</t>
  </si>
  <si>
    <t>206 2005</t>
  </si>
  <si>
    <t>0,23</t>
  </si>
  <si>
    <t>5,81</t>
  </si>
  <si>
    <t>2,03</t>
  </si>
  <si>
    <t>244 2015</t>
  </si>
  <si>
    <t>Плов с мясом</t>
  </si>
  <si>
    <t>175</t>
  </si>
  <si>
    <t>9,59</t>
  </si>
  <si>
    <t>22,94</t>
  </si>
  <si>
    <t>39,33</t>
  </si>
  <si>
    <t>380,68</t>
  </si>
  <si>
    <t>0,36</t>
  </si>
  <si>
    <t>8,38</t>
  </si>
  <si>
    <t>17,1</t>
  </si>
  <si>
    <t>Компот из плодов свежих</t>
  </si>
  <si>
    <t>0,26</t>
  </si>
  <si>
    <t>14,72</t>
  </si>
  <si>
    <t>5,4</t>
  </si>
  <si>
    <t>0,9</t>
  </si>
  <si>
    <t>7,47</t>
  </si>
  <si>
    <t>43,47</t>
  </si>
  <si>
    <t>8,28</t>
  </si>
  <si>
    <t>0,63</t>
  </si>
  <si>
    <t>558 2005</t>
  </si>
  <si>
    <t>Салат из свеклы, моркови и зелен.горошка</t>
  </si>
  <si>
    <t>4,85</t>
  </si>
  <si>
    <t>3,38</t>
  </si>
  <si>
    <t>0,024</t>
  </si>
  <si>
    <t>18,09</t>
  </si>
  <si>
    <t>24,04</t>
  </si>
  <si>
    <t>12,59</t>
  </si>
  <si>
    <t>0,45</t>
  </si>
  <si>
    <t>187 2005</t>
  </si>
  <si>
    <t>6,05</t>
  </si>
  <si>
    <t>5,46</t>
  </si>
  <si>
    <t>18,57</t>
  </si>
  <si>
    <t>113,25</t>
  </si>
  <si>
    <t>0,072</t>
  </si>
  <si>
    <t>18,54</t>
  </si>
  <si>
    <t>45,3</t>
  </si>
  <si>
    <t>82,58</t>
  </si>
  <si>
    <t>51,89</t>
  </si>
  <si>
    <t>1,53</t>
  </si>
  <si>
    <t>252 2011</t>
  </si>
  <si>
    <t>Рыба запечённая в белом соусе</t>
  </si>
  <si>
    <t>15,16</t>
  </si>
  <si>
    <t>681 2005</t>
  </si>
  <si>
    <t>4,53</t>
  </si>
  <si>
    <t>9,82</t>
  </si>
  <si>
    <t>22,25</t>
  </si>
  <si>
    <t>188,6</t>
  </si>
  <si>
    <t>0,37</t>
  </si>
  <si>
    <t>218,85</t>
  </si>
  <si>
    <t>Сок (нектар) фруктовый пром. произ-ва</t>
  </si>
  <si>
    <t>1,0</t>
  </si>
  <si>
    <t>24</t>
  </si>
  <si>
    <t>94</t>
  </si>
  <si>
    <t>42</t>
  </si>
  <si>
    <t>0,002</t>
  </si>
  <si>
    <t>51 2005</t>
  </si>
  <si>
    <t>Салат из свеклы с курагой и с изюмом</t>
  </si>
  <si>
    <t>3,0</t>
  </si>
  <si>
    <t>15</t>
  </si>
  <si>
    <t>91,32</t>
  </si>
  <si>
    <t>0,028</t>
  </si>
  <si>
    <t>4,51</t>
  </si>
  <si>
    <t>29,57</t>
  </si>
  <si>
    <t>16,54</t>
  </si>
  <si>
    <t>Щи из свежей капусты со сметаной</t>
  </si>
  <si>
    <t>250/10</t>
  </si>
  <si>
    <t>1,75</t>
  </si>
  <si>
    <t>4,89</t>
  </si>
  <si>
    <t>8,44</t>
  </si>
  <si>
    <t>84,75</t>
  </si>
  <si>
    <t>18,46</t>
  </si>
  <si>
    <t>43,33</t>
  </si>
  <si>
    <t>47,63</t>
  </si>
  <si>
    <t>Шницель из говядины</t>
  </si>
  <si>
    <t>694 2005</t>
  </si>
  <si>
    <t>Пюре из картофеля</t>
  </si>
  <si>
    <t>3,06</t>
  </si>
  <si>
    <t>7,8</t>
  </si>
  <si>
    <t>20,45</t>
  </si>
  <si>
    <t>137,15</t>
  </si>
  <si>
    <t>0,14</t>
  </si>
  <si>
    <t>25,5</t>
  </si>
  <si>
    <t>36,98</t>
  </si>
  <si>
    <t>86,6</t>
  </si>
  <si>
    <t>27,75</t>
  </si>
  <si>
    <t>1,01</t>
  </si>
  <si>
    <t>874 2005</t>
  </si>
  <si>
    <t>Кисель из смеси сухофруктов</t>
  </si>
  <si>
    <t>0,0</t>
  </si>
  <si>
    <t>32,6</t>
  </si>
  <si>
    <t>132,8</t>
  </si>
  <si>
    <t>18</t>
  </si>
  <si>
    <t>4,29</t>
  </si>
  <si>
    <t>0,6</t>
  </si>
  <si>
    <t>20</t>
  </si>
  <si>
    <t>1,32</t>
  </si>
  <si>
    <t>0,24</t>
  </si>
  <si>
    <t>6,68</t>
  </si>
  <si>
    <t>34,8</t>
  </si>
  <si>
    <t>26,08</t>
  </si>
  <si>
    <t>4,97</t>
  </si>
  <si>
    <t>0,38</t>
  </si>
  <si>
    <t>Салат из моркови с яблоками и изюмом</t>
  </si>
  <si>
    <t>Суп из картофельный с макаронными изделиями</t>
  </si>
  <si>
    <t>Капуста тушенная</t>
  </si>
  <si>
    <t>2,43</t>
  </si>
  <si>
    <r>
      <rPr>
        <b/>
        <sz val="11"/>
        <rFont val="Times New Roman"/>
        <family val="1"/>
        <charset val="204"/>
      </rPr>
      <t>ВСЕГО 10 ДНЕЙ</t>
    </r>
  </si>
  <si>
    <r>
      <rPr>
        <b/>
        <sz val="11"/>
        <rFont val="Times New Roman"/>
        <family val="1"/>
        <charset val="204"/>
      </rPr>
      <t>ИТОГО на 1-го учащегося</t>
    </r>
  </si>
  <si>
    <r>
      <rPr>
        <b/>
        <sz val="11"/>
        <rFont val="Times New Roman"/>
        <family val="1"/>
        <charset val="204"/>
      </rPr>
      <t>-    сборника рецептур блюд и кулинарных изделий для предприятий общественного питания.</t>
    </r>
  </si>
  <si>
    <r>
      <rPr>
        <b/>
        <sz val="11"/>
        <rFont val="Times New Roman"/>
        <family val="1"/>
        <charset val="204"/>
      </rPr>
      <t>Авторы: А.И. Здобный, В.А. Циганенко, М.И. Пересичный, 2005г.;</t>
    </r>
  </si>
  <si>
    <r>
      <rPr>
        <b/>
        <sz val="11"/>
        <rFont val="Times New Roman"/>
        <family val="1"/>
        <charset val="204"/>
      </rPr>
      <t>-    сборника рецептур блюд и кулинарных изделий для питания школьников под редакцией М.П. Могильного, В.А. Тутельяна 2005г.;</t>
    </r>
  </si>
  <si>
    <r>
      <rPr>
        <b/>
        <sz val="11"/>
        <rFont val="Times New Roman"/>
        <family val="1"/>
        <charset val="204"/>
      </rPr>
      <t>-    сборника рецептур блюд и кулинарных изделий для питания детей в дошкольных организациях под ред. М.П. Могильного, В.А. Тутельяна</t>
    </r>
  </si>
  <si>
    <r>
      <rPr>
        <b/>
        <sz val="11"/>
        <rFont val="Times New Roman"/>
        <family val="1"/>
        <charset val="204"/>
      </rPr>
      <t>2011г.</t>
    </r>
  </si>
  <si>
    <r>
      <rPr>
        <b/>
        <sz val="11"/>
        <rFont val="Times New Roman"/>
        <family val="1"/>
        <charset val="204"/>
      </rPr>
      <t>-    справочника «Химический состав пищевьк продуктов» под ред. И.М. Скурихина, М.П. Волгарёва 1987г.</t>
    </r>
  </si>
  <si>
    <r>
      <rPr>
        <b/>
        <sz val="11"/>
        <rFont val="Times New Roman"/>
        <family val="1"/>
        <charset val="204"/>
      </rPr>
      <t>Примечание:</t>
    </r>
  </si>
  <si>
    <r>
      <rPr>
        <b/>
        <sz val="11"/>
        <rFont val="Times New Roman"/>
        <family val="1"/>
        <charset val="204"/>
      </rPr>
      <t>1.    согласно п. 10.3 СанПиН 2.4.4.2599-10 блюда приготавливаются с использованием йодированной соли.</t>
    </r>
  </si>
  <si>
    <r>
      <rPr>
        <b/>
        <sz val="11"/>
        <rFont val="Times New Roman"/>
        <family val="1"/>
        <charset val="204"/>
      </rPr>
      <t>2.    согласно п. 10.3 СанПиН 2.4.4.2599-10 в целях профилактики недостаточности витамина С в пришкольных лагерях проводится</t>
    </r>
  </si>
  <si>
    <r>
      <rPr>
        <b/>
        <sz val="11"/>
        <rFont val="Times New Roman"/>
        <family val="1"/>
        <charset val="204"/>
      </rPr>
      <t>искусственное С-витаминизация готовых третьих блюд аскорбиновой кислотой. Препарат вводят в компоты, кисели и т.д., после их</t>
    </r>
  </si>
  <si>
    <r>
      <rPr>
        <b/>
        <sz val="11"/>
        <rFont val="Times New Roman"/>
        <family val="1"/>
        <charset val="204"/>
      </rPr>
      <t>охланедения до 15 градусов (для компота) и 35 градусов (для киселя) в количестве до 20 мг непосредственно перед реализацией.</t>
    </r>
  </si>
  <si>
    <r>
      <rPr>
        <b/>
        <sz val="11"/>
        <rFont val="Times New Roman"/>
        <family val="1"/>
        <charset val="204"/>
      </rPr>
      <t>Витаминизированные блюда не подогрева</t>
    </r>
  </si>
  <si>
    <t>Составлено на основании:</t>
  </si>
  <si>
    <t>Минтай запеченный с овощами</t>
  </si>
  <si>
    <t>Суп-хинкал с говядиной</t>
  </si>
  <si>
    <t>244/2010</t>
  </si>
  <si>
    <t>Компот из свежих  яблок</t>
  </si>
  <si>
    <t>Салат из моркови с яблоком и изюмом</t>
  </si>
  <si>
    <t>Салат из свежих помидоров с луком</t>
  </si>
  <si>
    <t>Суп рисовый с говядиной (харчо)</t>
  </si>
  <si>
    <t>Компот из свежих груш</t>
  </si>
  <si>
    <t>Груша свежая</t>
  </si>
  <si>
    <t>Суп из свежей капусты с карт. и говядиной</t>
  </si>
  <si>
    <t>200/75</t>
  </si>
  <si>
    <t>Фрукт свежий (Яблоко)</t>
  </si>
  <si>
    <t>120/80</t>
  </si>
  <si>
    <t>Зефир пром.произ-ва</t>
  </si>
  <si>
    <t>B1</t>
  </si>
  <si>
    <t>Плов из птицы</t>
  </si>
  <si>
    <t>55/175</t>
  </si>
  <si>
    <t>862,94 ккал</t>
  </si>
  <si>
    <t>8629,41 ккал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</si>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</sst>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11" fontId="2" fillId="0" borderId="2" xfId="0" applyNumberFormat="1" applyFont="1" applyBorder="1" applyAlignment="1">
      <alignment horizontal="center" vertical="center"/>
    </xf>
    <xf numFmtId="2" fontId="8" fillId="0" borderId="0" xfId="0" applyNumberFormat="1" applyFont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79"/>
  <sheetViews>
    <sheetView tabSelected="1" zoomScaleNormal="100" workbookViewId="0">
      <selection activeCell="Q77" sqref="Q77"/>
    </sheetView>
  </sheetViews>
  <sheetFormatPr defaultRowHeight="12.75" x14ac:dyDescent="0.2"/>
  <cols>
    <col min="1" max="1" width="5.140625" customWidth="1"/>
    <col min="2" max="2" width="12.28515625" customWidth="1"/>
    <col min="3" max="3" width="34.140625" customWidth="1"/>
    <col min="4" max="4" width="10.42578125" customWidth="1"/>
    <col min="5" max="5" width="10.5703125" customWidth="1"/>
    <col min="6" max="6" width="10.85546875" customWidth="1"/>
    <col min="7" max="7" width="12.28515625" customWidth="1"/>
    <col min="8" max="8" width="11" customWidth="1"/>
    <col min="9" max="9" width="10.28515625" customWidth="1"/>
    <col min="10" max="10" width="9.42578125" customWidth="1"/>
    <col min="11" max="12" width="9.7109375" customWidth="1"/>
    <col min="13" max="13" width="9.5703125" customWidth="1"/>
    <col min="14" max="14" width="9.42578125" customWidth="1"/>
    <col min="15" max="15" width="9.85546875" customWidth="1"/>
  </cols>
  <sheetData>
    <row r="1" spans="2:15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15" customHeight="1" x14ac:dyDescent="0.2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ht="16.5" x14ac:dyDescent="0.2">
      <c r="B4" s="21" t="s">
        <v>32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2:15" ht="15.75" x14ac:dyDescent="0.2">
      <c r="B5" s="22" t="s">
        <v>9</v>
      </c>
      <c r="C5" s="23" t="s">
        <v>10</v>
      </c>
      <c r="D5" s="23" t="s">
        <v>11</v>
      </c>
      <c r="E5" s="23" t="s">
        <v>12</v>
      </c>
      <c r="F5" s="23"/>
      <c r="G5" s="23"/>
      <c r="H5" s="22" t="s">
        <v>13</v>
      </c>
      <c r="I5" s="23" t="s">
        <v>14</v>
      </c>
      <c r="J5" s="23"/>
      <c r="K5" s="23"/>
      <c r="L5" s="23" t="s">
        <v>15</v>
      </c>
      <c r="M5" s="23"/>
      <c r="N5" s="23"/>
      <c r="O5" s="23"/>
    </row>
    <row r="6" spans="2:15" ht="43.5" customHeight="1" x14ac:dyDescent="0.2">
      <c r="B6" s="22"/>
      <c r="C6" s="23"/>
      <c r="D6" s="23"/>
      <c r="E6" s="6" t="s">
        <v>16</v>
      </c>
      <c r="F6" s="6" t="s">
        <v>17</v>
      </c>
      <c r="G6" s="1" t="s">
        <v>33</v>
      </c>
      <c r="H6" s="22"/>
      <c r="I6" s="1" t="s">
        <v>26</v>
      </c>
      <c r="J6" s="6" t="s">
        <v>18</v>
      </c>
      <c r="K6" s="6" t="s">
        <v>19</v>
      </c>
      <c r="L6" s="6" t="s">
        <v>20</v>
      </c>
      <c r="M6" s="6" t="s">
        <v>21</v>
      </c>
      <c r="N6" s="6" t="s">
        <v>22</v>
      </c>
      <c r="O6" s="6" t="s">
        <v>23</v>
      </c>
    </row>
    <row r="7" spans="2:15" ht="15.75" x14ac:dyDescent="0.2"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/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</row>
    <row r="8" spans="2:15" ht="15.75" x14ac:dyDescent="0.2">
      <c r="B8" s="6" t="s">
        <v>47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6"/>
      <c r="K8" s="6" t="s">
        <v>55</v>
      </c>
      <c r="L8" s="6" t="s">
        <v>56</v>
      </c>
      <c r="M8" s="6" t="s">
        <v>57</v>
      </c>
      <c r="N8" s="6" t="s">
        <v>58</v>
      </c>
      <c r="O8" s="6" t="s">
        <v>59</v>
      </c>
    </row>
    <row r="9" spans="2:15" ht="15.75" x14ac:dyDescent="0.2">
      <c r="B9" s="6" t="s">
        <v>60</v>
      </c>
      <c r="C9" s="6" t="s">
        <v>61</v>
      </c>
      <c r="D9" s="6" t="s">
        <v>62</v>
      </c>
      <c r="E9" s="6" t="s">
        <v>63</v>
      </c>
      <c r="F9" s="6" t="s">
        <v>64</v>
      </c>
      <c r="G9" s="6" t="s">
        <v>65</v>
      </c>
      <c r="H9" s="6" t="s">
        <v>66</v>
      </c>
      <c r="I9" s="6" t="s">
        <v>67</v>
      </c>
      <c r="J9" s="6" t="s">
        <v>68</v>
      </c>
      <c r="K9" s="6" t="s">
        <v>69</v>
      </c>
      <c r="L9" s="6" t="s">
        <v>70</v>
      </c>
      <c r="M9" s="6" t="s">
        <v>71</v>
      </c>
      <c r="N9" s="6" t="s">
        <v>72</v>
      </c>
      <c r="O9" s="6" t="s">
        <v>73</v>
      </c>
    </row>
    <row r="10" spans="2:15" ht="15.75" x14ac:dyDescent="0.2">
      <c r="B10" s="6" t="s">
        <v>74</v>
      </c>
      <c r="C10" s="6" t="s">
        <v>75</v>
      </c>
      <c r="D10" s="6" t="s">
        <v>76</v>
      </c>
      <c r="E10" s="6" t="s">
        <v>77</v>
      </c>
      <c r="F10" s="6" t="s">
        <v>78</v>
      </c>
      <c r="G10" s="6" t="s">
        <v>79</v>
      </c>
      <c r="H10" s="6" t="s">
        <v>80</v>
      </c>
      <c r="I10" s="6" t="s">
        <v>81</v>
      </c>
      <c r="J10" s="6" t="s">
        <v>82</v>
      </c>
      <c r="K10" s="6" t="s">
        <v>83</v>
      </c>
      <c r="L10" s="6" t="s">
        <v>84</v>
      </c>
      <c r="M10" s="6" t="s">
        <v>85</v>
      </c>
      <c r="N10" s="6" t="s">
        <v>86</v>
      </c>
      <c r="O10" s="6" t="s">
        <v>87</v>
      </c>
    </row>
    <row r="11" spans="2:15" ht="15.75" x14ac:dyDescent="0.2">
      <c r="B11" s="6" t="s">
        <v>88</v>
      </c>
      <c r="C11" s="6" t="s">
        <v>89</v>
      </c>
      <c r="D11" s="6" t="s">
        <v>90</v>
      </c>
      <c r="E11" s="6" t="s">
        <v>91</v>
      </c>
      <c r="F11" s="6"/>
      <c r="G11" s="6" t="s">
        <v>92</v>
      </c>
      <c r="H11" s="6" t="s">
        <v>93</v>
      </c>
      <c r="I11" s="6"/>
      <c r="J11" s="6"/>
      <c r="K11" s="6" t="s">
        <v>94</v>
      </c>
      <c r="L11" s="6" t="s">
        <v>95</v>
      </c>
      <c r="M11" s="6" t="s">
        <v>96</v>
      </c>
      <c r="N11" s="6" t="s">
        <v>97</v>
      </c>
      <c r="O11" s="6" t="s">
        <v>98</v>
      </c>
    </row>
    <row r="12" spans="2:15" ht="15.75" x14ac:dyDescent="0.2">
      <c r="B12" s="6" t="s">
        <v>99</v>
      </c>
      <c r="C12" s="6" t="s">
        <v>100</v>
      </c>
      <c r="D12" s="6" t="s">
        <v>101</v>
      </c>
      <c r="E12" s="6" t="s">
        <v>102</v>
      </c>
      <c r="F12" s="6" t="s">
        <v>103</v>
      </c>
      <c r="G12" s="6" t="s">
        <v>104</v>
      </c>
      <c r="H12" s="6" t="s">
        <v>105</v>
      </c>
      <c r="I12" s="6"/>
      <c r="J12" s="6"/>
      <c r="K12" s="6"/>
      <c r="L12" s="6"/>
      <c r="M12" s="6"/>
      <c r="N12" s="6"/>
      <c r="O12" s="6"/>
    </row>
    <row r="13" spans="2:15" ht="15.75" x14ac:dyDescent="0.2">
      <c r="B13" s="6"/>
      <c r="C13" s="6" t="s">
        <v>106</v>
      </c>
      <c r="D13" s="6">
        <v>60</v>
      </c>
      <c r="E13" s="6" t="s">
        <v>108</v>
      </c>
      <c r="F13" s="6" t="s">
        <v>109</v>
      </c>
      <c r="G13" s="6" t="s">
        <v>110</v>
      </c>
      <c r="H13" s="6" t="s">
        <v>111</v>
      </c>
      <c r="I13" s="6"/>
      <c r="J13" s="6"/>
      <c r="K13" s="6"/>
      <c r="L13" s="6"/>
      <c r="M13" s="6"/>
      <c r="N13" s="6"/>
      <c r="O13" s="6"/>
    </row>
    <row r="14" spans="2:15" ht="15.75" x14ac:dyDescent="0.2">
      <c r="B14" s="6"/>
      <c r="C14" s="6" t="s">
        <v>24</v>
      </c>
      <c r="D14" s="6"/>
      <c r="E14" s="1">
        <f>E13+E12+E11+E10+E9+E8+E7</f>
        <v>27.71</v>
      </c>
      <c r="F14" s="1">
        <f t="shared" ref="F14:H14" si="0">F13+F12+F11+F10+F9+F8+F7</f>
        <v>22.02</v>
      </c>
      <c r="G14" s="1">
        <f t="shared" si="0"/>
        <v>143.03</v>
      </c>
      <c r="H14" s="1">
        <f t="shared" si="0"/>
        <v>895.49</v>
      </c>
      <c r="I14" s="6"/>
      <c r="J14" s="6"/>
      <c r="K14" s="6"/>
      <c r="L14" s="6"/>
      <c r="M14" s="6"/>
      <c r="N14" s="6"/>
      <c r="O14" s="6"/>
    </row>
    <row r="15" spans="2:15" ht="1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2:15" ht="15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5" customHeight="1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7.25" customHeight="1" x14ac:dyDescent="0.2">
      <c r="B18" s="29" t="s">
        <v>27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2:15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2:15" ht="15.75" x14ac:dyDescent="0.2">
      <c r="B20" s="23" t="s">
        <v>25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ht="15.75" x14ac:dyDescent="0.2">
      <c r="B21" s="24" t="s">
        <v>29</v>
      </c>
      <c r="C21" s="24" t="s">
        <v>112</v>
      </c>
      <c r="D21" s="24" t="s">
        <v>113</v>
      </c>
      <c r="E21" s="24" t="s">
        <v>114</v>
      </c>
      <c r="F21" s="24"/>
      <c r="G21" s="24"/>
      <c r="H21" s="24" t="s">
        <v>115</v>
      </c>
      <c r="I21" s="24" t="s">
        <v>116</v>
      </c>
      <c r="J21" s="24"/>
      <c r="K21" s="24"/>
      <c r="L21" s="24" t="s">
        <v>117</v>
      </c>
      <c r="M21" s="24"/>
      <c r="N21" s="24"/>
      <c r="O21" s="24"/>
    </row>
    <row r="22" spans="2:15" ht="42.75" customHeight="1" x14ac:dyDescent="0.2">
      <c r="B22" s="24"/>
      <c r="C22" s="24"/>
      <c r="D22" s="24"/>
      <c r="E22" s="6" t="s">
        <v>16</v>
      </c>
      <c r="F22" s="6" t="s">
        <v>17</v>
      </c>
      <c r="G22" s="1" t="s">
        <v>33</v>
      </c>
      <c r="H22" s="24"/>
      <c r="I22" s="17" t="s">
        <v>478</v>
      </c>
      <c r="J22" s="6" t="s">
        <v>18</v>
      </c>
      <c r="K22" s="6" t="s">
        <v>19</v>
      </c>
      <c r="L22" s="6" t="s">
        <v>20</v>
      </c>
      <c r="M22" s="6" t="s">
        <v>21</v>
      </c>
      <c r="N22" s="6" t="s">
        <v>22</v>
      </c>
      <c r="O22" s="6" t="s">
        <v>23</v>
      </c>
    </row>
    <row r="23" spans="2:15" ht="15.75" customHeight="1" x14ac:dyDescent="0.25">
      <c r="B23" s="30" t="s">
        <v>126</v>
      </c>
      <c r="C23" s="13" t="s">
        <v>465</v>
      </c>
      <c r="D23" s="13" t="s">
        <v>127</v>
      </c>
      <c r="E23" s="13" t="s">
        <v>128</v>
      </c>
      <c r="F23" s="13" t="s">
        <v>129</v>
      </c>
      <c r="G23" s="13" t="s">
        <v>130</v>
      </c>
      <c r="H23" s="13" t="s">
        <v>131</v>
      </c>
      <c r="I23" s="13" t="s">
        <v>67</v>
      </c>
      <c r="J23" s="13" t="s">
        <v>41</v>
      </c>
      <c r="K23" s="13" t="s">
        <v>37</v>
      </c>
      <c r="L23" s="13" t="s">
        <v>132</v>
      </c>
      <c r="M23" s="13" t="s">
        <v>133</v>
      </c>
      <c r="N23" s="13" t="s">
        <v>134</v>
      </c>
      <c r="O23" s="13" t="s">
        <v>135</v>
      </c>
    </row>
    <row r="24" spans="2:15" ht="15.75" customHeight="1" x14ac:dyDescent="0.25">
      <c r="B24" s="31"/>
      <c r="C24" s="14" t="s">
        <v>136</v>
      </c>
      <c r="D24" s="14"/>
      <c r="E24" s="14" t="s">
        <v>137</v>
      </c>
      <c r="F24" s="14" t="s">
        <v>138</v>
      </c>
      <c r="G24" s="14" t="s">
        <v>81</v>
      </c>
      <c r="H24" s="14" t="s">
        <v>139</v>
      </c>
      <c r="I24" s="14" t="s">
        <v>140</v>
      </c>
      <c r="J24" s="14"/>
      <c r="K24" s="14" t="s">
        <v>81</v>
      </c>
      <c r="L24" s="14" t="s">
        <v>141</v>
      </c>
      <c r="M24" s="14" t="s">
        <v>142</v>
      </c>
      <c r="N24" s="14">
        <v>15.13</v>
      </c>
      <c r="O24" s="14" t="s">
        <v>143</v>
      </c>
    </row>
    <row r="25" spans="2:15" ht="15.75" x14ac:dyDescent="0.2">
      <c r="B25" s="3" t="s">
        <v>466</v>
      </c>
      <c r="C25" s="3" t="s">
        <v>464</v>
      </c>
      <c r="D25" s="3" t="s">
        <v>474</v>
      </c>
      <c r="E25" s="3" t="s">
        <v>144</v>
      </c>
      <c r="F25" s="3" t="s">
        <v>145</v>
      </c>
      <c r="G25" s="3" t="s">
        <v>146</v>
      </c>
      <c r="H25" s="3" t="s">
        <v>76</v>
      </c>
      <c r="I25" s="3" t="s">
        <v>54</v>
      </c>
      <c r="J25" s="3" t="s">
        <v>41</v>
      </c>
      <c r="K25" s="3" t="s">
        <v>147</v>
      </c>
      <c r="L25" s="3" t="s">
        <v>148</v>
      </c>
      <c r="M25" s="3" t="s">
        <v>149</v>
      </c>
      <c r="N25" s="3" t="s">
        <v>150</v>
      </c>
      <c r="O25" s="3" t="s">
        <v>151</v>
      </c>
    </row>
    <row r="26" spans="2:15" ht="15.75" x14ac:dyDescent="0.2">
      <c r="B26" s="3" t="s">
        <v>152</v>
      </c>
      <c r="C26" s="3" t="s">
        <v>153</v>
      </c>
      <c r="D26" s="3" t="s">
        <v>76</v>
      </c>
      <c r="E26" s="3" t="s">
        <v>154</v>
      </c>
      <c r="F26" s="3" t="s">
        <v>155</v>
      </c>
      <c r="G26" s="3" t="s">
        <v>156</v>
      </c>
      <c r="H26" s="3" t="s">
        <v>157</v>
      </c>
      <c r="I26" s="3" t="s">
        <v>82</v>
      </c>
      <c r="J26" s="3" t="s">
        <v>82</v>
      </c>
      <c r="K26" s="3" t="s">
        <v>158</v>
      </c>
      <c r="L26" s="3" t="s">
        <v>159</v>
      </c>
      <c r="M26" s="3" t="s">
        <v>160</v>
      </c>
      <c r="N26" s="3" t="s">
        <v>161</v>
      </c>
      <c r="O26" s="3" t="s">
        <v>162</v>
      </c>
    </row>
    <row r="27" spans="2:15" ht="15.75" x14ac:dyDescent="0.2">
      <c r="B27" s="3" t="s">
        <v>163</v>
      </c>
      <c r="C27" s="3" t="s">
        <v>467</v>
      </c>
      <c r="D27" s="3" t="s">
        <v>90</v>
      </c>
      <c r="E27" s="3" t="s">
        <v>164</v>
      </c>
      <c r="F27" s="3" t="s">
        <v>164</v>
      </c>
      <c r="G27" s="3" t="s">
        <v>165</v>
      </c>
      <c r="H27" s="3" t="s">
        <v>166</v>
      </c>
      <c r="I27" s="3"/>
      <c r="J27" s="3"/>
      <c r="K27" s="3" t="s">
        <v>167</v>
      </c>
      <c r="L27" s="3" t="s">
        <v>168</v>
      </c>
      <c r="M27" s="3" t="s">
        <v>169</v>
      </c>
      <c r="N27" s="3"/>
      <c r="O27" s="3" t="s">
        <v>46</v>
      </c>
    </row>
    <row r="28" spans="2:15" ht="15.75" x14ac:dyDescent="0.2">
      <c r="B28" s="3" t="s">
        <v>170</v>
      </c>
      <c r="C28" s="3" t="s">
        <v>100</v>
      </c>
      <c r="D28" s="3" t="s">
        <v>171</v>
      </c>
      <c r="E28" s="3" t="s">
        <v>172</v>
      </c>
      <c r="F28" s="3" t="s">
        <v>173</v>
      </c>
      <c r="G28" s="3" t="s">
        <v>174</v>
      </c>
      <c r="H28" s="3" t="s">
        <v>175</v>
      </c>
      <c r="I28" s="3" t="s">
        <v>176</v>
      </c>
      <c r="J28" s="3"/>
      <c r="K28" s="3" t="s">
        <v>177</v>
      </c>
      <c r="L28" s="3" t="s">
        <v>83</v>
      </c>
      <c r="M28" s="3" t="s">
        <v>178</v>
      </c>
      <c r="N28" s="3" t="s">
        <v>179</v>
      </c>
      <c r="O28" s="3" t="s">
        <v>180</v>
      </c>
    </row>
    <row r="29" spans="2:15" ht="15.75" x14ac:dyDescent="0.2">
      <c r="B29" s="3"/>
      <c r="C29" s="3" t="s">
        <v>475</v>
      </c>
      <c r="D29" s="3">
        <v>150</v>
      </c>
      <c r="E29" s="3">
        <v>0.6</v>
      </c>
      <c r="F29" s="3">
        <v>0.6</v>
      </c>
      <c r="G29" s="3">
        <v>14.7</v>
      </c>
      <c r="H29" s="3">
        <v>70.5</v>
      </c>
      <c r="I29" s="3">
        <v>4.4999999999999998E-2</v>
      </c>
      <c r="J29" s="3"/>
      <c r="K29" s="3">
        <v>15</v>
      </c>
      <c r="L29" s="3">
        <v>15</v>
      </c>
      <c r="M29" s="3">
        <v>113.7</v>
      </c>
      <c r="N29" s="3"/>
      <c r="O29" s="3">
        <v>3.3</v>
      </c>
    </row>
    <row r="30" spans="2:15" ht="15.75" x14ac:dyDescent="0.2">
      <c r="B30" s="3"/>
      <c r="C30" s="2" t="s">
        <v>181</v>
      </c>
      <c r="D30" s="3"/>
      <c r="E30" s="2">
        <f>E29+E28+E27+E26+E25+E24+E23</f>
        <v>41.010000000000005</v>
      </c>
      <c r="F30" s="2">
        <f t="shared" ref="F30:H30" si="1">F29+F28+F27+F26+F25+F24+F23</f>
        <v>22.74</v>
      </c>
      <c r="G30" s="2">
        <f t="shared" si="1"/>
        <v>101.71000000000001</v>
      </c>
      <c r="H30" s="2">
        <f t="shared" si="1"/>
        <v>798.7600000000001</v>
      </c>
      <c r="I30" s="3"/>
      <c r="J30" s="3"/>
      <c r="K30" s="3"/>
      <c r="L30" s="3"/>
      <c r="M30" s="3"/>
      <c r="N30" s="3"/>
      <c r="O30" s="3"/>
    </row>
    <row r="31" spans="2:15" ht="1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5" ht="15" customHeight="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5" customHeight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ht="31.5" customHeight="1" x14ac:dyDescent="0.2">
      <c r="B34" s="25" t="s">
        <v>1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 ht="18" customHeight="1" x14ac:dyDescent="0.2">
      <c r="B35" s="26" t="s">
        <v>182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18" customHeight="1" x14ac:dyDescent="0.2">
      <c r="B36" s="24" t="s">
        <v>29</v>
      </c>
      <c r="C36" s="24" t="s">
        <v>112</v>
      </c>
      <c r="D36" s="24" t="s">
        <v>113</v>
      </c>
      <c r="E36" s="24" t="s">
        <v>114</v>
      </c>
      <c r="F36" s="24"/>
      <c r="G36" s="24"/>
      <c r="H36" s="24" t="s">
        <v>115</v>
      </c>
      <c r="I36" s="24" t="s">
        <v>116</v>
      </c>
      <c r="J36" s="24"/>
      <c r="K36" s="24"/>
      <c r="L36" s="24" t="s">
        <v>117</v>
      </c>
      <c r="M36" s="24"/>
      <c r="N36" s="24"/>
      <c r="O36" s="24"/>
    </row>
    <row r="37" spans="2:15" ht="47.25" customHeight="1" x14ac:dyDescent="0.2">
      <c r="B37" s="24"/>
      <c r="C37" s="24"/>
      <c r="D37" s="24"/>
      <c r="E37" s="2" t="s">
        <v>118</v>
      </c>
      <c r="F37" s="2" t="s">
        <v>119</v>
      </c>
      <c r="G37" s="2" t="s">
        <v>33</v>
      </c>
      <c r="H37" s="24"/>
      <c r="I37" s="17" t="s">
        <v>478</v>
      </c>
      <c r="J37" s="6" t="s">
        <v>18</v>
      </c>
      <c r="K37" s="6" t="s">
        <v>19</v>
      </c>
      <c r="L37" s="6" t="s">
        <v>20</v>
      </c>
      <c r="M37" s="6" t="s">
        <v>21</v>
      </c>
      <c r="N37" s="6" t="s">
        <v>22</v>
      </c>
      <c r="O37" s="6" t="s">
        <v>23</v>
      </c>
    </row>
    <row r="38" spans="2:15" ht="30.75" customHeight="1" x14ac:dyDescent="0.2">
      <c r="B38" s="6" t="s">
        <v>183</v>
      </c>
      <c r="C38" s="3" t="s">
        <v>468</v>
      </c>
      <c r="D38" s="6" t="s">
        <v>107</v>
      </c>
      <c r="E38" s="6" t="s">
        <v>184</v>
      </c>
      <c r="F38" s="6" t="s">
        <v>154</v>
      </c>
      <c r="G38" s="6" t="s">
        <v>185</v>
      </c>
      <c r="H38" s="6" t="s">
        <v>186</v>
      </c>
      <c r="I38" s="6" t="s">
        <v>187</v>
      </c>
      <c r="J38" s="6" t="s">
        <v>188</v>
      </c>
      <c r="K38" s="6" t="s">
        <v>189</v>
      </c>
      <c r="L38" s="6" t="s">
        <v>190</v>
      </c>
      <c r="M38" s="6" t="s">
        <v>191</v>
      </c>
      <c r="N38" s="6" t="s">
        <v>192</v>
      </c>
      <c r="O38" s="6" t="s">
        <v>193</v>
      </c>
    </row>
    <row r="39" spans="2:15" ht="34.5" customHeight="1" x14ac:dyDescent="0.2">
      <c r="B39" s="6" t="s">
        <v>194</v>
      </c>
      <c r="C39" s="3" t="s">
        <v>195</v>
      </c>
      <c r="D39" s="6" t="s">
        <v>49</v>
      </c>
      <c r="E39" s="6" t="s">
        <v>196</v>
      </c>
      <c r="F39" s="6" t="s">
        <v>197</v>
      </c>
      <c r="G39" s="6" t="s">
        <v>198</v>
      </c>
      <c r="H39" s="6" t="s">
        <v>199</v>
      </c>
      <c r="I39" s="6" t="s">
        <v>200</v>
      </c>
      <c r="J39" s="6"/>
      <c r="K39" s="6" t="s">
        <v>201</v>
      </c>
      <c r="L39" s="6" t="s">
        <v>202</v>
      </c>
      <c r="M39" s="6" t="s">
        <v>203</v>
      </c>
      <c r="N39" s="6" t="s">
        <v>204</v>
      </c>
      <c r="O39" s="6" t="s">
        <v>205</v>
      </c>
    </row>
    <row r="40" spans="2:15" ht="18" customHeight="1" x14ac:dyDescent="0.2">
      <c r="B40" s="6" t="s">
        <v>206</v>
      </c>
      <c r="C40" s="6" t="s">
        <v>207</v>
      </c>
      <c r="D40" s="6" t="s">
        <v>208</v>
      </c>
      <c r="E40" s="6" t="s">
        <v>209</v>
      </c>
      <c r="F40" s="6" t="s">
        <v>210</v>
      </c>
      <c r="G40" s="6"/>
      <c r="H40" s="6" t="s">
        <v>211</v>
      </c>
      <c r="I40" s="6" t="s">
        <v>212</v>
      </c>
      <c r="J40" s="6" t="s">
        <v>213</v>
      </c>
      <c r="K40" s="6"/>
      <c r="L40" s="6" t="s">
        <v>214</v>
      </c>
      <c r="M40" s="6" t="s">
        <v>215</v>
      </c>
      <c r="N40" s="6" t="s">
        <v>213</v>
      </c>
      <c r="O40" s="6" t="s">
        <v>216</v>
      </c>
    </row>
    <row r="41" spans="2:15" ht="18" customHeight="1" x14ac:dyDescent="0.2">
      <c r="B41" s="6" t="s">
        <v>217</v>
      </c>
      <c r="C41" s="6" t="s">
        <v>218</v>
      </c>
      <c r="D41" s="6" t="s">
        <v>107</v>
      </c>
      <c r="E41" s="6" t="s">
        <v>219</v>
      </c>
      <c r="F41" s="6" t="s">
        <v>220</v>
      </c>
      <c r="G41" s="6" t="s">
        <v>221</v>
      </c>
      <c r="H41" s="6" t="s">
        <v>222</v>
      </c>
      <c r="I41" s="6" t="s">
        <v>223</v>
      </c>
      <c r="J41" s="6" t="s">
        <v>224</v>
      </c>
      <c r="K41" s="6" t="s">
        <v>224</v>
      </c>
      <c r="L41" s="6" t="s">
        <v>225</v>
      </c>
      <c r="M41" s="6" t="s">
        <v>226</v>
      </c>
      <c r="N41" s="6" t="s">
        <v>227</v>
      </c>
      <c r="O41" s="6" t="s">
        <v>228</v>
      </c>
    </row>
    <row r="42" spans="2:15" ht="18" customHeight="1" x14ac:dyDescent="0.2">
      <c r="B42" s="6" t="s">
        <v>74</v>
      </c>
      <c r="C42" s="6" t="s">
        <v>229</v>
      </c>
      <c r="D42" s="6" t="s">
        <v>230</v>
      </c>
      <c r="E42" s="6" t="s">
        <v>231</v>
      </c>
      <c r="F42" s="6" t="s">
        <v>232</v>
      </c>
      <c r="G42" s="6" t="s">
        <v>233</v>
      </c>
      <c r="H42" s="6" t="s">
        <v>234</v>
      </c>
      <c r="I42" s="6" t="s">
        <v>200</v>
      </c>
      <c r="J42" s="6" t="s">
        <v>167</v>
      </c>
      <c r="K42" s="6"/>
      <c r="L42" s="6" t="s">
        <v>235</v>
      </c>
      <c r="M42" s="6" t="s">
        <v>236</v>
      </c>
      <c r="N42" s="6">
        <v>0.03</v>
      </c>
      <c r="O42" s="6">
        <v>2.4300000000000002</v>
      </c>
    </row>
    <row r="43" spans="2:15" ht="18" customHeight="1" x14ac:dyDescent="0.2">
      <c r="B43" s="6" t="s">
        <v>88</v>
      </c>
      <c r="C43" s="6" t="s">
        <v>89</v>
      </c>
      <c r="D43" s="6" t="s">
        <v>76</v>
      </c>
      <c r="E43" s="6" t="s">
        <v>237</v>
      </c>
      <c r="F43" s="6"/>
      <c r="G43" s="6" t="s">
        <v>238</v>
      </c>
      <c r="H43" s="6" t="s">
        <v>239</v>
      </c>
      <c r="I43" s="6" t="s">
        <v>41</v>
      </c>
      <c r="J43" s="6"/>
      <c r="K43" s="6" t="s">
        <v>240</v>
      </c>
      <c r="L43" s="6" t="s">
        <v>241</v>
      </c>
      <c r="M43" s="6" t="s">
        <v>154</v>
      </c>
      <c r="N43" s="6"/>
      <c r="O43" s="6" t="s">
        <v>242</v>
      </c>
    </row>
    <row r="44" spans="2:15" ht="18" customHeight="1" x14ac:dyDescent="0.2">
      <c r="B44" s="6"/>
      <c r="C44" s="6" t="s">
        <v>243</v>
      </c>
      <c r="D44" s="6" t="s">
        <v>171</v>
      </c>
      <c r="E44" s="6" t="s">
        <v>244</v>
      </c>
      <c r="F44" s="6" t="s">
        <v>245</v>
      </c>
      <c r="G44" s="6" t="s">
        <v>246</v>
      </c>
      <c r="H44" s="6" t="s">
        <v>247</v>
      </c>
      <c r="I44" s="6"/>
      <c r="J44" s="6"/>
      <c r="K44" s="6"/>
      <c r="L44" s="6"/>
      <c r="M44" s="6"/>
      <c r="N44" s="6"/>
      <c r="O44" s="6"/>
    </row>
    <row r="45" spans="2:15" ht="18" customHeight="1" x14ac:dyDescent="0.2">
      <c r="B45" s="6"/>
      <c r="C45" s="19" t="s">
        <v>483</v>
      </c>
      <c r="D45" s="6"/>
      <c r="E45" s="1">
        <f>E44+E43+E42+E41+E40+E39+E38</f>
        <v>29.310000000000002</v>
      </c>
      <c r="F45" s="1">
        <f t="shared" ref="F45:H45" si="2">F44+F43+F42+F41+F40+F39+F38</f>
        <v>23.240000000000002</v>
      </c>
      <c r="G45" s="1">
        <f t="shared" si="2"/>
        <v>97.01</v>
      </c>
      <c r="H45" s="1">
        <f t="shared" si="2"/>
        <v>718.75000000000011</v>
      </c>
      <c r="I45" s="6"/>
      <c r="J45" s="6"/>
      <c r="K45" s="6"/>
      <c r="L45" s="6"/>
      <c r="M45" s="6"/>
      <c r="N45" s="6"/>
      <c r="O45" s="6"/>
    </row>
    <row r="46" spans="2:15" ht="15" customHeight="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2:15" ht="15" customHeight="1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2:15" ht="15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2:15" ht="36" customHeight="1" x14ac:dyDescent="0.2">
      <c r="B49" s="25" t="s">
        <v>2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2:15" ht="15.75" x14ac:dyDescent="0.2">
      <c r="B50" s="23" t="s">
        <v>25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2:15" ht="15.75" x14ac:dyDescent="0.2">
      <c r="B51" s="22" t="s">
        <v>9</v>
      </c>
      <c r="C51" s="22" t="s">
        <v>10</v>
      </c>
      <c r="D51" s="22" t="s">
        <v>11</v>
      </c>
      <c r="E51" s="22" t="s">
        <v>12</v>
      </c>
      <c r="F51" s="22"/>
      <c r="G51" s="22"/>
      <c r="H51" s="22" t="s">
        <v>13</v>
      </c>
      <c r="I51" s="22" t="s">
        <v>14</v>
      </c>
      <c r="J51" s="22"/>
      <c r="K51" s="22"/>
      <c r="L51" s="22" t="s">
        <v>15</v>
      </c>
      <c r="M51" s="22"/>
      <c r="N51" s="22"/>
      <c r="O51" s="22"/>
    </row>
    <row r="52" spans="2:15" ht="46.5" customHeight="1" x14ac:dyDescent="0.2">
      <c r="B52" s="22"/>
      <c r="C52" s="22"/>
      <c r="D52" s="22"/>
      <c r="E52" s="6" t="s">
        <v>16</v>
      </c>
      <c r="F52" s="6" t="s">
        <v>17</v>
      </c>
      <c r="G52" s="1" t="s">
        <v>33</v>
      </c>
      <c r="H52" s="22"/>
      <c r="I52" s="17" t="s">
        <v>478</v>
      </c>
      <c r="J52" s="6" t="s">
        <v>18</v>
      </c>
      <c r="K52" s="6" t="s">
        <v>19</v>
      </c>
      <c r="L52" s="6" t="s">
        <v>20</v>
      </c>
      <c r="M52" s="6" t="s">
        <v>21</v>
      </c>
      <c r="N52" s="6" t="s">
        <v>22</v>
      </c>
      <c r="O52" s="6" t="s">
        <v>23</v>
      </c>
    </row>
    <row r="53" spans="2:15" ht="31.5" x14ac:dyDescent="0.2">
      <c r="B53" s="3" t="s">
        <v>248</v>
      </c>
      <c r="C53" s="3" t="s">
        <v>469</v>
      </c>
      <c r="D53" s="3" t="s">
        <v>230</v>
      </c>
      <c r="E53" s="3" t="s">
        <v>249</v>
      </c>
      <c r="F53" s="3" t="s">
        <v>250</v>
      </c>
      <c r="G53" s="3" t="s">
        <v>251</v>
      </c>
      <c r="H53" s="3" t="s">
        <v>252</v>
      </c>
      <c r="I53" s="3" t="s">
        <v>253</v>
      </c>
      <c r="J53" s="3"/>
      <c r="K53" s="3" t="s">
        <v>254</v>
      </c>
      <c r="L53" s="3" t="s">
        <v>255</v>
      </c>
      <c r="M53" s="3" t="s">
        <v>256</v>
      </c>
      <c r="N53" s="3" t="s">
        <v>257</v>
      </c>
      <c r="O53" s="3" t="s">
        <v>258</v>
      </c>
    </row>
    <row r="54" spans="2:15" ht="31.5" x14ac:dyDescent="0.2">
      <c r="B54" s="3" t="s">
        <v>259</v>
      </c>
      <c r="C54" s="3" t="s">
        <v>470</v>
      </c>
      <c r="D54" s="3" t="s">
        <v>260</v>
      </c>
      <c r="E54" s="3" t="s">
        <v>242</v>
      </c>
      <c r="F54" s="3" t="s">
        <v>261</v>
      </c>
      <c r="G54" s="3" t="s">
        <v>262</v>
      </c>
      <c r="H54" s="3" t="s">
        <v>263</v>
      </c>
      <c r="I54" s="3" t="s">
        <v>200</v>
      </c>
      <c r="J54" s="3"/>
      <c r="K54" s="3" t="s">
        <v>55</v>
      </c>
      <c r="L54" s="3" t="s">
        <v>264</v>
      </c>
      <c r="M54" s="3" t="s">
        <v>265</v>
      </c>
      <c r="N54" s="3" t="s">
        <v>266</v>
      </c>
      <c r="O54" s="3" t="s">
        <v>267</v>
      </c>
    </row>
    <row r="55" spans="2:15" ht="15.75" x14ac:dyDescent="0.2">
      <c r="B55" s="3" t="s">
        <v>268</v>
      </c>
      <c r="C55" s="3" t="s">
        <v>269</v>
      </c>
      <c r="D55" s="3" t="s">
        <v>476</v>
      </c>
      <c r="E55" s="3">
        <v>26.4</v>
      </c>
      <c r="F55" s="3">
        <v>21.87</v>
      </c>
      <c r="G55" s="3">
        <v>7.05</v>
      </c>
      <c r="H55" s="3">
        <v>331.5</v>
      </c>
      <c r="I55" s="3">
        <v>7.4999999999999997E-2</v>
      </c>
      <c r="J55" s="3">
        <v>64.5</v>
      </c>
      <c r="K55" s="3">
        <v>0.03</v>
      </c>
      <c r="L55" s="3">
        <v>81.7</v>
      </c>
      <c r="M55" s="3">
        <v>199.35</v>
      </c>
      <c r="N55" s="3">
        <v>30.4</v>
      </c>
      <c r="O55" s="3">
        <v>2.4300000000000002</v>
      </c>
    </row>
    <row r="56" spans="2:15" ht="15.75" x14ac:dyDescent="0.2">
      <c r="B56" s="3" t="s">
        <v>270</v>
      </c>
      <c r="C56" s="3" t="s">
        <v>271</v>
      </c>
      <c r="D56" s="3" t="s">
        <v>76</v>
      </c>
      <c r="E56" s="3" t="s">
        <v>272</v>
      </c>
      <c r="F56" s="3" t="s">
        <v>273</v>
      </c>
      <c r="G56" s="3" t="s">
        <v>233</v>
      </c>
      <c r="H56" s="3" t="s">
        <v>274</v>
      </c>
      <c r="I56" s="3" t="s">
        <v>223</v>
      </c>
      <c r="J56" s="3" t="s">
        <v>178</v>
      </c>
      <c r="K56" s="3"/>
      <c r="L56" s="3" t="s">
        <v>275</v>
      </c>
      <c r="M56" s="3" t="s">
        <v>276</v>
      </c>
      <c r="N56" s="3" t="s">
        <v>277</v>
      </c>
      <c r="O56" s="3" t="s">
        <v>278</v>
      </c>
    </row>
    <row r="57" spans="2:15" ht="15.75" x14ac:dyDescent="0.2">
      <c r="B57" s="3" t="s">
        <v>279</v>
      </c>
      <c r="C57" s="3" t="s">
        <v>471</v>
      </c>
      <c r="D57" s="3" t="s">
        <v>90</v>
      </c>
      <c r="E57" s="3" t="s">
        <v>164</v>
      </c>
      <c r="F57" s="3" t="s">
        <v>164</v>
      </c>
      <c r="G57" s="3" t="s">
        <v>165</v>
      </c>
      <c r="H57" s="3" t="s">
        <v>166</v>
      </c>
      <c r="I57" s="3" t="s">
        <v>167</v>
      </c>
      <c r="J57" s="3"/>
      <c r="K57" s="3"/>
      <c r="L57" s="3" t="s">
        <v>83</v>
      </c>
      <c r="M57" s="3" t="s">
        <v>169</v>
      </c>
      <c r="N57" s="3"/>
      <c r="O57" s="3" t="s">
        <v>46</v>
      </c>
    </row>
    <row r="58" spans="2:15" ht="15.75" x14ac:dyDescent="0.2">
      <c r="B58" s="3" t="s">
        <v>99</v>
      </c>
      <c r="C58" s="3" t="s">
        <v>100</v>
      </c>
      <c r="D58" s="3" t="s">
        <v>171</v>
      </c>
      <c r="E58" s="3" t="s">
        <v>172</v>
      </c>
      <c r="F58" s="3" t="s">
        <v>173</v>
      </c>
      <c r="G58" s="3" t="s">
        <v>174</v>
      </c>
      <c r="H58" s="3" t="s">
        <v>175</v>
      </c>
      <c r="I58" s="3" t="s">
        <v>176</v>
      </c>
      <c r="J58" s="3"/>
      <c r="K58" s="3"/>
      <c r="L58" s="3" t="s">
        <v>280</v>
      </c>
      <c r="M58" s="3" t="s">
        <v>281</v>
      </c>
      <c r="N58" s="3" t="s">
        <v>282</v>
      </c>
      <c r="O58" s="3" t="s">
        <v>283</v>
      </c>
    </row>
    <row r="59" spans="2:15" ht="15.75" x14ac:dyDescent="0.2">
      <c r="B59" s="3"/>
      <c r="C59" s="2" t="s">
        <v>181</v>
      </c>
      <c r="D59" s="3"/>
      <c r="E59" s="2">
        <f>E58+E57+E56+E55+E54+E53</f>
        <v>37.439999999999991</v>
      </c>
      <c r="F59" s="2">
        <f t="shared" ref="F59:H59" si="3">F58+F57+F56+F55+F54+F53</f>
        <v>36.550000000000004</v>
      </c>
      <c r="G59" s="2">
        <f t="shared" si="3"/>
        <v>98.820000000000007</v>
      </c>
      <c r="H59" s="2">
        <f t="shared" si="3"/>
        <v>916.72</v>
      </c>
      <c r="I59" s="3"/>
      <c r="J59" s="3"/>
      <c r="K59" s="3"/>
      <c r="L59" s="3"/>
      <c r="M59" s="3"/>
      <c r="N59" s="3"/>
      <c r="O59" s="3"/>
    </row>
    <row r="60" spans="2:15" ht="15" customHeight="1" x14ac:dyDescent="0.2">
      <c r="B60" s="10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15" ht="15" customHeight="1" x14ac:dyDescent="0.2">
      <c r="B61" s="10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15" ht="15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15" x14ac:dyDescent="0.2">
      <c r="B63" s="25" t="s">
        <v>3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2:15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2:15" ht="16.5" x14ac:dyDescent="0.2">
      <c r="B65" s="21" t="s">
        <v>32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2:15" ht="15.75" x14ac:dyDescent="0.2">
      <c r="B66" s="24" t="s">
        <v>29</v>
      </c>
      <c r="C66" s="24" t="s">
        <v>112</v>
      </c>
      <c r="D66" s="24" t="s">
        <v>113</v>
      </c>
      <c r="E66" s="24" t="s">
        <v>114</v>
      </c>
      <c r="F66" s="24"/>
      <c r="G66" s="24"/>
      <c r="H66" s="24" t="s">
        <v>28</v>
      </c>
      <c r="I66" s="24" t="s">
        <v>116</v>
      </c>
      <c r="J66" s="24"/>
      <c r="K66" s="24"/>
      <c r="L66" s="24" t="s">
        <v>117</v>
      </c>
      <c r="M66" s="24"/>
      <c r="N66" s="24"/>
      <c r="O66" s="24"/>
    </row>
    <row r="67" spans="2:15" ht="47.25" customHeight="1" x14ac:dyDescent="0.2">
      <c r="B67" s="24"/>
      <c r="C67" s="24"/>
      <c r="D67" s="24"/>
      <c r="E67" s="6" t="s">
        <v>16</v>
      </c>
      <c r="F67" s="6" t="s">
        <v>17</v>
      </c>
      <c r="G67" s="1" t="s">
        <v>33</v>
      </c>
      <c r="H67" s="24"/>
      <c r="I67" s="17" t="s">
        <v>478</v>
      </c>
      <c r="J67" s="6" t="s">
        <v>18</v>
      </c>
      <c r="K67" s="6" t="s">
        <v>19</v>
      </c>
      <c r="L67" s="6" t="s">
        <v>20</v>
      </c>
      <c r="M67" s="6" t="s">
        <v>21</v>
      </c>
      <c r="N67" s="6" t="s">
        <v>22</v>
      </c>
      <c r="O67" s="6" t="s">
        <v>23</v>
      </c>
    </row>
    <row r="68" spans="2:15" ht="15.75" x14ac:dyDescent="0.2">
      <c r="B68" s="3" t="s">
        <v>284</v>
      </c>
      <c r="C68" s="3" t="s">
        <v>285</v>
      </c>
      <c r="D68" s="3" t="s">
        <v>36</v>
      </c>
      <c r="E68" s="3" t="s">
        <v>286</v>
      </c>
      <c r="F68" s="3" t="s">
        <v>287</v>
      </c>
      <c r="G68" s="3" t="s">
        <v>288</v>
      </c>
      <c r="H68" s="3" t="s">
        <v>289</v>
      </c>
      <c r="I68" s="3" t="s">
        <v>67</v>
      </c>
      <c r="J68" s="3"/>
      <c r="K68" s="3" t="s">
        <v>290</v>
      </c>
      <c r="L68" s="3" t="s">
        <v>291</v>
      </c>
      <c r="M68" s="3" t="s">
        <v>292</v>
      </c>
      <c r="N68" s="3" t="s">
        <v>293</v>
      </c>
      <c r="O68" s="3" t="s">
        <v>294</v>
      </c>
    </row>
    <row r="69" spans="2:15" ht="47.25" x14ac:dyDescent="0.2">
      <c r="B69" s="3" t="s">
        <v>295</v>
      </c>
      <c r="C69" s="3" t="s">
        <v>296</v>
      </c>
      <c r="D69" s="3" t="s">
        <v>260</v>
      </c>
      <c r="E69" s="3" t="s">
        <v>297</v>
      </c>
      <c r="F69" s="3" t="s">
        <v>64</v>
      </c>
      <c r="G69" s="3" t="s">
        <v>298</v>
      </c>
      <c r="H69" s="3" t="s">
        <v>299</v>
      </c>
      <c r="I69" s="3" t="s">
        <v>300</v>
      </c>
      <c r="J69" s="3"/>
      <c r="K69" s="3" t="s">
        <v>301</v>
      </c>
      <c r="L69" s="3" t="s">
        <v>302</v>
      </c>
      <c r="M69" s="3" t="s">
        <v>303</v>
      </c>
      <c r="N69" s="3" t="s">
        <v>304</v>
      </c>
      <c r="O69" s="3" t="s">
        <v>305</v>
      </c>
    </row>
    <row r="70" spans="2:15" ht="15.75" x14ac:dyDescent="0.2">
      <c r="B70" s="3" t="s">
        <v>74</v>
      </c>
      <c r="C70" s="3" t="s">
        <v>306</v>
      </c>
      <c r="D70" s="3" t="s">
        <v>76</v>
      </c>
      <c r="E70" s="3" t="s">
        <v>307</v>
      </c>
      <c r="F70" s="3" t="s">
        <v>308</v>
      </c>
      <c r="G70" s="3" t="s">
        <v>309</v>
      </c>
      <c r="H70" s="3">
        <v>187.04</v>
      </c>
      <c r="I70" s="3" t="s">
        <v>310</v>
      </c>
      <c r="J70" s="3" t="s">
        <v>167</v>
      </c>
      <c r="K70" s="3"/>
      <c r="L70" s="3" t="s">
        <v>311</v>
      </c>
      <c r="M70" s="3" t="s">
        <v>312</v>
      </c>
      <c r="N70" s="3" t="s">
        <v>167</v>
      </c>
      <c r="O70" s="3">
        <v>1.1000000000000001</v>
      </c>
    </row>
    <row r="71" spans="2:15" ht="15.75" x14ac:dyDescent="0.2">
      <c r="B71" s="3" t="s">
        <v>313</v>
      </c>
      <c r="C71" s="3" t="s">
        <v>314</v>
      </c>
      <c r="D71" s="3" t="s">
        <v>315</v>
      </c>
      <c r="E71" s="3" t="s">
        <v>316</v>
      </c>
      <c r="F71" s="3" t="s">
        <v>317</v>
      </c>
      <c r="G71" s="3" t="s">
        <v>318</v>
      </c>
      <c r="H71" s="3" t="s">
        <v>319</v>
      </c>
      <c r="I71" s="3" t="s">
        <v>320</v>
      </c>
      <c r="J71" s="3"/>
      <c r="K71" s="3" t="s">
        <v>321</v>
      </c>
      <c r="L71" s="3" t="s">
        <v>322</v>
      </c>
      <c r="M71" s="3" t="s">
        <v>323</v>
      </c>
      <c r="N71" s="3" t="s">
        <v>324</v>
      </c>
      <c r="O71" s="3" t="s">
        <v>325</v>
      </c>
    </row>
    <row r="72" spans="2:15" ht="15.75" x14ac:dyDescent="0.2">
      <c r="B72" s="3" t="s">
        <v>88</v>
      </c>
      <c r="C72" s="3" t="s">
        <v>89</v>
      </c>
      <c r="D72" s="3" t="s">
        <v>90</v>
      </c>
      <c r="E72" s="3" t="s">
        <v>91</v>
      </c>
      <c r="F72" s="3"/>
      <c r="G72" s="3" t="s">
        <v>92</v>
      </c>
      <c r="H72" s="3" t="s">
        <v>93</v>
      </c>
      <c r="I72" s="3"/>
      <c r="J72" s="3"/>
      <c r="K72" s="3" t="s">
        <v>94</v>
      </c>
      <c r="L72" s="3" t="s">
        <v>95</v>
      </c>
      <c r="M72" s="3" t="s">
        <v>96</v>
      </c>
      <c r="N72" s="3" t="s">
        <v>97</v>
      </c>
      <c r="O72" s="3" t="s">
        <v>98</v>
      </c>
    </row>
    <row r="73" spans="2:15" ht="15.75" x14ac:dyDescent="0.2">
      <c r="B73" s="3"/>
      <c r="C73" s="3" t="s">
        <v>243</v>
      </c>
      <c r="D73" s="3" t="s">
        <v>171</v>
      </c>
      <c r="E73" s="3" t="s">
        <v>244</v>
      </c>
      <c r="F73" s="3" t="s">
        <v>245</v>
      </c>
      <c r="G73" s="3" t="s">
        <v>246</v>
      </c>
      <c r="H73" s="3" t="s">
        <v>247</v>
      </c>
      <c r="I73" s="3"/>
      <c r="J73" s="3"/>
      <c r="K73" s="3"/>
      <c r="L73" s="3"/>
      <c r="M73" s="3"/>
      <c r="N73" s="3"/>
      <c r="O73" s="3"/>
    </row>
    <row r="74" spans="2:15" ht="15.75" x14ac:dyDescent="0.2">
      <c r="B74" s="3" t="s">
        <v>326</v>
      </c>
      <c r="C74" s="3" t="s">
        <v>472</v>
      </c>
      <c r="D74" s="3" t="s">
        <v>230</v>
      </c>
      <c r="E74" s="3" t="s">
        <v>184</v>
      </c>
      <c r="F74" s="3" t="s">
        <v>327</v>
      </c>
      <c r="G74" s="3" t="s">
        <v>328</v>
      </c>
      <c r="H74" s="3" t="s">
        <v>329</v>
      </c>
      <c r="I74" s="3" t="s">
        <v>253</v>
      </c>
      <c r="J74" s="3"/>
      <c r="K74" s="3" t="s">
        <v>177</v>
      </c>
      <c r="L74" s="3" t="s">
        <v>83</v>
      </c>
      <c r="M74" s="3" t="s">
        <v>178</v>
      </c>
      <c r="N74" s="3" t="s">
        <v>179</v>
      </c>
      <c r="O74" s="3" t="s">
        <v>180</v>
      </c>
    </row>
    <row r="75" spans="2:15" ht="15.75" x14ac:dyDescent="0.2">
      <c r="B75" s="3"/>
      <c r="C75" s="3" t="s">
        <v>24</v>
      </c>
      <c r="D75" s="3"/>
      <c r="E75" s="2">
        <f>E74+E73+E72+E71+E70+E69+E68</f>
        <v>26.060000000000002</v>
      </c>
      <c r="F75" s="2">
        <f t="shared" ref="F75:G75" si="4">F74+F73+F72+F71+F70+F69+F68</f>
        <v>23.57</v>
      </c>
      <c r="G75" s="2">
        <f t="shared" si="4"/>
        <v>106.06</v>
      </c>
      <c r="H75" s="2">
        <f>H73+H74+H72+H71+H70+H69+H68</f>
        <v>713.36999999999989</v>
      </c>
      <c r="I75" s="3"/>
      <c r="J75" s="3"/>
      <c r="K75" s="3"/>
      <c r="L75" s="3"/>
      <c r="M75" s="3"/>
      <c r="N75" s="3"/>
      <c r="O75" s="3"/>
    </row>
    <row r="76" spans="2:15" ht="15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 ht="15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 ht="15" customHeight="1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 ht="15" customHeight="1" x14ac:dyDescent="0.2">
      <c r="B79" s="25" t="s">
        <v>4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2:15" ht="13.5" customHeight="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2:15" ht="18.75" customHeight="1" x14ac:dyDescent="0.2">
      <c r="B81" s="21" t="s">
        <v>32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2:15" ht="15" customHeight="1" x14ac:dyDescent="0.2">
      <c r="B82" s="24" t="s">
        <v>29</v>
      </c>
      <c r="C82" s="24" t="s">
        <v>112</v>
      </c>
      <c r="D82" s="22" t="s">
        <v>11</v>
      </c>
      <c r="E82" s="22" t="s">
        <v>12</v>
      </c>
      <c r="F82" s="22"/>
      <c r="G82" s="22"/>
      <c r="H82" s="22" t="s">
        <v>13</v>
      </c>
      <c r="I82" s="22" t="s">
        <v>14</v>
      </c>
      <c r="J82" s="22"/>
      <c r="K82" s="22"/>
      <c r="L82" s="22" t="s">
        <v>15</v>
      </c>
      <c r="M82" s="22"/>
      <c r="N82" s="22"/>
      <c r="O82" s="22"/>
    </row>
    <row r="83" spans="2:15" ht="48" customHeight="1" x14ac:dyDescent="0.2">
      <c r="B83" s="24"/>
      <c r="C83" s="24"/>
      <c r="D83" s="22"/>
      <c r="E83" s="6" t="s">
        <v>16</v>
      </c>
      <c r="F83" s="6" t="s">
        <v>17</v>
      </c>
      <c r="G83" s="1" t="s">
        <v>33</v>
      </c>
      <c r="H83" s="22"/>
      <c r="I83" s="17" t="s">
        <v>478</v>
      </c>
      <c r="J83" s="6" t="s">
        <v>18</v>
      </c>
      <c r="K83" s="6" t="s">
        <v>19</v>
      </c>
      <c r="L83" s="6" t="s">
        <v>20</v>
      </c>
      <c r="M83" s="6" t="s">
        <v>21</v>
      </c>
      <c r="N83" s="6" t="s">
        <v>22</v>
      </c>
      <c r="O83" s="6" t="s">
        <v>23</v>
      </c>
    </row>
    <row r="84" spans="2:15" ht="15.75" x14ac:dyDescent="0.2">
      <c r="B84" s="3" t="s">
        <v>330</v>
      </c>
      <c r="C84" s="3" t="s">
        <v>331</v>
      </c>
      <c r="D84" s="3" t="s">
        <v>230</v>
      </c>
      <c r="E84" s="3" t="s">
        <v>332</v>
      </c>
      <c r="F84" s="3" t="s">
        <v>333</v>
      </c>
      <c r="G84" s="3" t="s">
        <v>334</v>
      </c>
      <c r="H84" s="3" t="s">
        <v>335</v>
      </c>
      <c r="I84" s="3" t="s">
        <v>212</v>
      </c>
      <c r="J84" s="3"/>
      <c r="K84" s="3" t="s">
        <v>336</v>
      </c>
      <c r="L84" s="3" t="s">
        <v>337</v>
      </c>
      <c r="M84" s="3" t="s">
        <v>338</v>
      </c>
      <c r="N84" s="3">
        <v>15.16</v>
      </c>
      <c r="O84" s="3" t="s">
        <v>283</v>
      </c>
    </row>
    <row r="85" spans="2:15" ht="15.75" x14ac:dyDescent="0.2">
      <c r="B85" s="3" t="s">
        <v>339</v>
      </c>
      <c r="C85" s="3" t="s">
        <v>48</v>
      </c>
      <c r="D85" s="3" t="s">
        <v>49</v>
      </c>
      <c r="E85" s="3" t="s">
        <v>50</v>
      </c>
      <c r="F85" s="3" t="s">
        <v>51</v>
      </c>
      <c r="G85" s="3" t="s">
        <v>52</v>
      </c>
      <c r="H85" s="3" t="s">
        <v>53</v>
      </c>
      <c r="I85" s="3" t="s">
        <v>340</v>
      </c>
      <c r="J85" s="3"/>
      <c r="K85" s="3" t="s">
        <v>341</v>
      </c>
      <c r="L85" s="3" t="s">
        <v>56</v>
      </c>
      <c r="M85" s="3" t="s">
        <v>57</v>
      </c>
      <c r="N85" s="3" t="s">
        <v>58</v>
      </c>
      <c r="O85" s="3" t="s">
        <v>342</v>
      </c>
    </row>
    <row r="86" spans="2:15" ht="15.75" x14ac:dyDescent="0.2">
      <c r="B86" s="3" t="s">
        <v>343</v>
      </c>
      <c r="C86" s="3" t="s">
        <v>344</v>
      </c>
      <c r="D86" s="3" t="s">
        <v>345</v>
      </c>
      <c r="E86" s="3" t="s">
        <v>346</v>
      </c>
      <c r="F86" s="3" t="s">
        <v>347</v>
      </c>
      <c r="G86" s="3" t="s">
        <v>348</v>
      </c>
      <c r="H86" s="3" t="s">
        <v>349</v>
      </c>
      <c r="I86" s="3"/>
      <c r="J86" s="3" t="s">
        <v>41</v>
      </c>
      <c r="K86" s="3" t="s">
        <v>350</v>
      </c>
      <c r="L86" s="3" t="s">
        <v>351</v>
      </c>
      <c r="M86" s="3"/>
      <c r="N86" s="3" t="s">
        <v>352</v>
      </c>
      <c r="O86" s="3" t="s">
        <v>205</v>
      </c>
    </row>
    <row r="87" spans="2:15" ht="15.75" x14ac:dyDescent="0.2">
      <c r="B87" s="3" t="s">
        <v>279</v>
      </c>
      <c r="C87" s="3" t="s">
        <v>353</v>
      </c>
      <c r="D87" s="3" t="s">
        <v>90</v>
      </c>
      <c r="E87" s="3" t="s">
        <v>164</v>
      </c>
      <c r="F87" s="3" t="s">
        <v>164</v>
      </c>
      <c r="G87" s="3" t="s">
        <v>165</v>
      </c>
      <c r="H87" s="3">
        <v>110</v>
      </c>
      <c r="I87" s="3" t="s">
        <v>354</v>
      </c>
      <c r="J87" s="3" t="s">
        <v>54</v>
      </c>
      <c r="K87" s="3" t="s">
        <v>191</v>
      </c>
      <c r="L87" s="3" t="s">
        <v>355</v>
      </c>
      <c r="M87" s="3" t="s">
        <v>297</v>
      </c>
      <c r="N87" s="3" t="s">
        <v>356</v>
      </c>
      <c r="O87" s="3" t="s">
        <v>357</v>
      </c>
    </row>
    <row r="88" spans="2:15" ht="15.75" x14ac:dyDescent="0.2">
      <c r="B88" s="3" t="s">
        <v>31</v>
      </c>
      <c r="C88" s="3" t="s">
        <v>100</v>
      </c>
      <c r="D88" s="3" t="s">
        <v>101</v>
      </c>
      <c r="E88" s="3" t="s">
        <v>172</v>
      </c>
      <c r="F88" s="3" t="s">
        <v>173</v>
      </c>
      <c r="G88" s="3" t="s">
        <v>174</v>
      </c>
      <c r="H88" s="3" t="s">
        <v>105</v>
      </c>
      <c r="I88" s="3" t="s">
        <v>67</v>
      </c>
      <c r="J88" s="3"/>
      <c r="K88" s="3"/>
      <c r="L88" s="3" t="s">
        <v>358</v>
      </c>
      <c r="M88" s="3" t="s">
        <v>359</v>
      </c>
      <c r="N88" s="3" t="s">
        <v>360</v>
      </c>
      <c r="O88" s="3" t="s">
        <v>361</v>
      </c>
    </row>
    <row r="89" spans="2:15" ht="15.75" x14ac:dyDescent="0.2">
      <c r="B89" s="3"/>
      <c r="C89" s="3" t="s">
        <v>24</v>
      </c>
      <c r="D89" s="3"/>
      <c r="E89" s="2">
        <f>E88+E87+E86+E85+E84</f>
        <v>20.529999999999998</v>
      </c>
      <c r="F89" s="2">
        <f t="shared" ref="F89:H89" si="5">F88+F87+F86+F85+F84</f>
        <v>33.97</v>
      </c>
      <c r="G89" s="2">
        <f t="shared" si="5"/>
        <v>110.63</v>
      </c>
      <c r="H89" s="2">
        <f t="shared" si="5"/>
        <v>798.45999999999992</v>
      </c>
      <c r="I89" s="3"/>
      <c r="J89" s="3"/>
      <c r="K89" s="3"/>
      <c r="L89" s="3"/>
      <c r="M89" s="3"/>
      <c r="N89" s="3"/>
      <c r="O89" s="3"/>
    </row>
    <row r="90" spans="2:15" ht="1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2:15" ht="1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2:15" ht="1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2:15" ht="15" customHeight="1" x14ac:dyDescent="0.2">
      <c r="B93" s="25" t="s">
        <v>5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2:15" ht="15" customHeight="1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2:15" ht="16.5" x14ac:dyDescent="0.2">
      <c r="B95" s="21" t="s">
        <v>32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2:15" ht="15.75" x14ac:dyDescent="0.2">
      <c r="B96" s="22" t="s">
        <v>9</v>
      </c>
      <c r="C96" s="22" t="s">
        <v>10</v>
      </c>
      <c r="D96" s="22" t="s">
        <v>11</v>
      </c>
      <c r="E96" s="22" t="s">
        <v>12</v>
      </c>
      <c r="F96" s="22"/>
      <c r="G96" s="22"/>
      <c r="H96" s="22" t="s">
        <v>13</v>
      </c>
      <c r="I96" s="22" t="s">
        <v>14</v>
      </c>
      <c r="J96" s="22"/>
      <c r="K96" s="22"/>
      <c r="L96" s="22" t="s">
        <v>15</v>
      </c>
      <c r="M96" s="22"/>
      <c r="N96" s="22"/>
      <c r="O96" s="22"/>
    </row>
    <row r="97" spans="2:15" ht="46.5" customHeight="1" x14ac:dyDescent="0.2">
      <c r="B97" s="22"/>
      <c r="C97" s="22"/>
      <c r="D97" s="22"/>
      <c r="E97" s="6" t="s">
        <v>16</v>
      </c>
      <c r="F97" s="6" t="s">
        <v>17</v>
      </c>
      <c r="G97" s="1" t="s">
        <v>33</v>
      </c>
      <c r="H97" s="22"/>
      <c r="I97" s="17" t="s">
        <v>478</v>
      </c>
      <c r="J97" s="6" t="s">
        <v>18</v>
      </c>
      <c r="K97" s="6" t="s">
        <v>19</v>
      </c>
      <c r="L97" s="6" t="s">
        <v>20</v>
      </c>
      <c r="M97" s="6" t="s">
        <v>21</v>
      </c>
      <c r="N97" s="6" t="s">
        <v>22</v>
      </c>
      <c r="O97" s="6" t="s">
        <v>23</v>
      </c>
    </row>
    <row r="98" spans="2:15" ht="31.5" x14ac:dyDescent="0.2">
      <c r="B98" s="3" t="s">
        <v>362</v>
      </c>
      <c r="C98" s="3" t="s">
        <v>363</v>
      </c>
      <c r="D98" s="3" t="s">
        <v>36</v>
      </c>
      <c r="E98" s="3" t="s">
        <v>258</v>
      </c>
      <c r="F98" s="3" t="s">
        <v>364</v>
      </c>
      <c r="G98" s="3" t="s">
        <v>365</v>
      </c>
      <c r="H98" s="3" t="s">
        <v>30</v>
      </c>
      <c r="I98" s="3" t="s">
        <v>366</v>
      </c>
      <c r="J98" s="3"/>
      <c r="K98" s="3" t="s">
        <v>147</v>
      </c>
      <c r="L98" s="3" t="s">
        <v>367</v>
      </c>
      <c r="M98" s="3" t="s">
        <v>368</v>
      </c>
      <c r="N98" s="3" t="s">
        <v>369</v>
      </c>
      <c r="O98" s="3" t="s">
        <v>370</v>
      </c>
    </row>
    <row r="99" spans="2:15" ht="31.5" x14ac:dyDescent="0.2">
      <c r="B99" s="3" t="s">
        <v>371</v>
      </c>
      <c r="C99" s="3" t="s">
        <v>473</v>
      </c>
      <c r="D99" s="3" t="s">
        <v>260</v>
      </c>
      <c r="E99" s="3" t="s">
        <v>372</v>
      </c>
      <c r="F99" s="3" t="s">
        <v>373</v>
      </c>
      <c r="G99" s="3" t="s">
        <v>374</v>
      </c>
      <c r="H99" s="3" t="s">
        <v>375</v>
      </c>
      <c r="I99" s="3" t="s">
        <v>376</v>
      </c>
      <c r="J99" s="3"/>
      <c r="K99" s="3" t="s">
        <v>377</v>
      </c>
      <c r="L99" s="3" t="s">
        <v>378</v>
      </c>
      <c r="M99" s="3" t="s">
        <v>379</v>
      </c>
      <c r="N99" s="3" t="s">
        <v>380</v>
      </c>
      <c r="O99" s="3" t="s">
        <v>381</v>
      </c>
    </row>
    <row r="100" spans="2:15" ht="15.75" x14ac:dyDescent="0.2">
      <c r="B100" s="3" t="s">
        <v>382</v>
      </c>
      <c r="C100" s="3" t="s">
        <v>383</v>
      </c>
      <c r="D100" s="3">
        <v>200</v>
      </c>
      <c r="E100" s="3">
        <v>41.12</v>
      </c>
      <c r="F100" s="3">
        <v>30.32</v>
      </c>
      <c r="G100" s="3">
        <v>9.92</v>
      </c>
      <c r="H100" s="3">
        <v>460.4</v>
      </c>
      <c r="I100" s="3">
        <v>0.15</v>
      </c>
      <c r="J100" s="3">
        <v>12.2</v>
      </c>
      <c r="K100" s="3">
        <v>2.48</v>
      </c>
      <c r="L100" s="3">
        <v>18.64</v>
      </c>
      <c r="M100" s="3">
        <v>337</v>
      </c>
      <c r="N100" s="3">
        <v>26.8</v>
      </c>
      <c r="O100" s="3">
        <v>1.02</v>
      </c>
    </row>
    <row r="101" spans="2:15" ht="15.75" x14ac:dyDescent="0.2">
      <c r="B101" s="3" t="s">
        <v>385</v>
      </c>
      <c r="C101" s="3" t="s">
        <v>75</v>
      </c>
      <c r="D101" s="3" t="s">
        <v>76</v>
      </c>
      <c r="E101" s="3" t="s">
        <v>386</v>
      </c>
      <c r="F101" s="3" t="s">
        <v>387</v>
      </c>
      <c r="G101" s="3" t="s">
        <v>388</v>
      </c>
      <c r="H101" s="3" t="s">
        <v>389</v>
      </c>
      <c r="I101" s="3" t="s">
        <v>390</v>
      </c>
      <c r="J101" s="3" t="s">
        <v>253</v>
      </c>
      <c r="K101" s="3" t="s">
        <v>83</v>
      </c>
      <c r="L101" s="3" t="s">
        <v>84</v>
      </c>
      <c r="M101" s="3" t="s">
        <v>391</v>
      </c>
      <c r="N101" s="3" t="s">
        <v>86</v>
      </c>
      <c r="O101" s="3" t="s">
        <v>87</v>
      </c>
    </row>
    <row r="102" spans="2:15" ht="31.5" x14ac:dyDescent="0.2">
      <c r="B102" s="3"/>
      <c r="C102" s="3" t="s">
        <v>392</v>
      </c>
      <c r="D102" s="3" t="s">
        <v>90</v>
      </c>
      <c r="E102" s="3" t="s">
        <v>393</v>
      </c>
      <c r="F102" s="3" t="s">
        <v>212</v>
      </c>
      <c r="G102" s="3" t="s">
        <v>394</v>
      </c>
      <c r="H102" s="3" t="s">
        <v>395</v>
      </c>
      <c r="I102" s="3"/>
      <c r="J102" s="3"/>
      <c r="K102" s="3"/>
      <c r="L102" s="3"/>
      <c r="M102" s="3"/>
      <c r="N102" s="3"/>
      <c r="O102" s="3"/>
    </row>
    <row r="103" spans="2:15" ht="15.75" x14ac:dyDescent="0.2">
      <c r="B103" s="3"/>
      <c r="C103" s="3" t="s">
        <v>477</v>
      </c>
      <c r="D103" s="3">
        <v>35</v>
      </c>
      <c r="E103" s="3">
        <v>3.5000000000000003E-2</v>
      </c>
      <c r="F103" s="3"/>
      <c r="G103" s="3">
        <v>29</v>
      </c>
      <c r="H103" s="3">
        <v>137</v>
      </c>
      <c r="I103" s="3"/>
      <c r="J103" s="3"/>
      <c r="K103" s="3"/>
      <c r="L103" s="3"/>
      <c r="M103" s="3"/>
      <c r="N103" s="3"/>
      <c r="O103" s="3"/>
    </row>
    <row r="104" spans="2:15" ht="15.75" x14ac:dyDescent="0.2">
      <c r="B104" s="3" t="s">
        <v>99</v>
      </c>
      <c r="C104" s="3" t="s">
        <v>100</v>
      </c>
      <c r="D104" s="3" t="s">
        <v>171</v>
      </c>
      <c r="E104" s="3" t="s">
        <v>172</v>
      </c>
      <c r="F104" s="3" t="s">
        <v>173</v>
      </c>
      <c r="G104" s="3" t="s">
        <v>174</v>
      </c>
      <c r="H104" s="3" t="s">
        <v>175</v>
      </c>
      <c r="I104" s="3" t="s">
        <v>176</v>
      </c>
      <c r="J104" s="3"/>
      <c r="K104" s="3" t="s">
        <v>177</v>
      </c>
      <c r="L104" s="3" t="s">
        <v>179</v>
      </c>
      <c r="M104" s="3" t="s">
        <v>178</v>
      </c>
      <c r="N104" s="3" t="s">
        <v>396</v>
      </c>
      <c r="O104" s="3" t="s">
        <v>397</v>
      </c>
    </row>
    <row r="105" spans="2:15" ht="15.75" x14ac:dyDescent="0.2">
      <c r="B105" s="3"/>
      <c r="C105" s="3" t="s">
        <v>24</v>
      </c>
      <c r="D105" s="3"/>
      <c r="E105" s="2">
        <f>E104+E102+E103+E100+E101+E99+E98</f>
        <v>57.414999999999999</v>
      </c>
      <c r="F105" s="2">
        <f t="shared" ref="F105:H105" si="6">F104+F102+F103+F100+F101+F99+F98</f>
        <v>50.95</v>
      </c>
      <c r="G105" s="2">
        <f t="shared" si="6"/>
        <v>130.77000000000001</v>
      </c>
      <c r="H105" s="2">
        <f t="shared" si="6"/>
        <v>1168.3300000000002</v>
      </c>
      <c r="I105" s="3"/>
      <c r="J105" s="3"/>
      <c r="K105" s="3"/>
      <c r="L105" s="3"/>
      <c r="M105" s="3"/>
      <c r="N105" s="3"/>
      <c r="O105" s="3"/>
    </row>
    <row r="106" spans="2:15" ht="1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2:15" ht="1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2:15" ht="15" customHeight="1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2:15" ht="15" customHeight="1" x14ac:dyDescent="0.2">
      <c r="B109" s="25" t="s">
        <v>6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2:15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2:15" ht="16.5" x14ac:dyDescent="0.2">
      <c r="B111" s="21" t="s">
        <v>32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2:15" ht="15.75" x14ac:dyDescent="0.2">
      <c r="B112" s="24" t="s">
        <v>29</v>
      </c>
      <c r="C112" s="24" t="s">
        <v>112</v>
      </c>
      <c r="D112" s="24" t="s">
        <v>113</v>
      </c>
      <c r="E112" s="24" t="s">
        <v>114</v>
      </c>
      <c r="F112" s="24"/>
      <c r="G112" s="24"/>
      <c r="H112" s="24" t="s">
        <v>115</v>
      </c>
      <c r="I112" s="24" t="s">
        <v>116</v>
      </c>
      <c r="J112" s="24"/>
      <c r="K112" s="24"/>
      <c r="L112" s="24" t="s">
        <v>117</v>
      </c>
      <c r="M112" s="24"/>
      <c r="N112" s="24"/>
      <c r="O112" s="24"/>
    </row>
    <row r="113" spans="2:15" ht="50.25" customHeight="1" x14ac:dyDescent="0.2">
      <c r="B113" s="24"/>
      <c r="C113" s="24"/>
      <c r="D113" s="24"/>
      <c r="E113" s="2" t="s">
        <v>118</v>
      </c>
      <c r="F113" s="2" t="s">
        <v>119</v>
      </c>
      <c r="G113" s="2" t="s">
        <v>33</v>
      </c>
      <c r="H113" s="24"/>
      <c r="I113" s="17" t="s">
        <v>478</v>
      </c>
      <c r="J113" s="2" t="s">
        <v>120</v>
      </c>
      <c r="K113" s="2" t="s">
        <v>121</v>
      </c>
      <c r="L113" s="2" t="s">
        <v>122</v>
      </c>
      <c r="M113" s="2" t="s">
        <v>123</v>
      </c>
      <c r="N113" s="2" t="s">
        <v>124</v>
      </c>
      <c r="O113" s="2" t="s">
        <v>125</v>
      </c>
    </row>
    <row r="114" spans="2:15" ht="31.5" x14ac:dyDescent="0.2">
      <c r="B114" s="3" t="s">
        <v>398</v>
      </c>
      <c r="C114" s="3" t="s">
        <v>399</v>
      </c>
      <c r="D114" s="3" t="s">
        <v>36</v>
      </c>
      <c r="E114" s="3" t="s">
        <v>240</v>
      </c>
      <c r="F114" s="3" t="s">
        <v>400</v>
      </c>
      <c r="G114" s="3" t="s">
        <v>401</v>
      </c>
      <c r="H114" s="3" t="s">
        <v>402</v>
      </c>
      <c r="I114" s="3" t="s">
        <v>403</v>
      </c>
      <c r="J114" s="3" t="s">
        <v>258</v>
      </c>
      <c r="K114" s="3" t="s">
        <v>404</v>
      </c>
      <c r="L114" s="3" t="s">
        <v>405</v>
      </c>
      <c r="M114" s="3" t="s">
        <v>81</v>
      </c>
      <c r="N114" s="3" t="s">
        <v>406</v>
      </c>
      <c r="O114" s="3">
        <v>1.1200000000000001</v>
      </c>
    </row>
    <row r="115" spans="2:15" ht="31.5" x14ac:dyDescent="0.2">
      <c r="B115" s="3" t="s">
        <v>371</v>
      </c>
      <c r="C115" s="3" t="s">
        <v>407</v>
      </c>
      <c r="D115" s="3" t="s">
        <v>408</v>
      </c>
      <c r="E115" s="3" t="s">
        <v>409</v>
      </c>
      <c r="F115" s="3" t="s">
        <v>410</v>
      </c>
      <c r="G115" s="3" t="s">
        <v>411</v>
      </c>
      <c r="H115" s="3" t="s">
        <v>412</v>
      </c>
      <c r="I115" s="3"/>
      <c r="J115" s="3"/>
      <c r="K115" s="3" t="s">
        <v>413</v>
      </c>
      <c r="L115" s="3" t="s">
        <v>414</v>
      </c>
      <c r="M115" s="3" t="s">
        <v>415</v>
      </c>
      <c r="N115" s="3" t="s">
        <v>388</v>
      </c>
      <c r="O115" s="3" t="s">
        <v>46</v>
      </c>
    </row>
    <row r="116" spans="2:15" ht="15.75" x14ac:dyDescent="0.2">
      <c r="B116" s="3" t="s">
        <v>60</v>
      </c>
      <c r="C116" s="3" t="s">
        <v>416</v>
      </c>
      <c r="D116" s="3">
        <v>200</v>
      </c>
      <c r="E116" s="3">
        <v>30.55</v>
      </c>
      <c r="F116" s="3">
        <v>23.1</v>
      </c>
      <c r="G116" s="3">
        <v>31.4</v>
      </c>
      <c r="H116" s="3">
        <v>458.75</v>
      </c>
      <c r="I116" s="3">
        <v>0.2</v>
      </c>
      <c r="J116" s="3">
        <v>57.5</v>
      </c>
      <c r="K116" s="3">
        <v>0.3</v>
      </c>
      <c r="L116" s="3">
        <v>87.5</v>
      </c>
      <c r="M116" s="3">
        <v>332.75</v>
      </c>
      <c r="N116" s="3">
        <v>64.25</v>
      </c>
      <c r="O116" s="3">
        <v>3</v>
      </c>
    </row>
    <row r="117" spans="2:15" ht="15.75" x14ac:dyDescent="0.2">
      <c r="B117" s="3" t="s">
        <v>417</v>
      </c>
      <c r="C117" s="3" t="s">
        <v>418</v>
      </c>
      <c r="D117" s="3" t="s">
        <v>76</v>
      </c>
      <c r="E117" s="3" t="s">
        <v>419</v>
      </c>
      <c r="F117" s="3" t="s">
        <v>420</v>
      </c>
      <c r="G117" s="3" t="s">
        <v>421</v>
      </c>
      <c r="H117" s="3" t="s">
        <v>422</v>
      </c>
      <c r="I117" s="3" t="s">
        <v>423</v>
      </c>
      <c r="J117" s="3" t="s">
        <v>424</v>
      </c>
      <c r="K117" s="3">
        <v>18.14</v>
      </c>
      <c r="L117" s="3" t="s">
        <v>425</v>
      </c>
      <c r="M117" s="3" t="s">
        <v>426</v>
      </c>
      <c r="N117" s="3" t="s">
        <v>427</v>
      </c>
      <c r="O117" s="3" t="s">
        <v>428</v>
      </c>
    </row>
    <row r="118" spans="2:15" ht="15.75" x14ac:dyDescent="0.2">
      <c r="B118" s="3" t="s">
        <v>429</v>
      </c>
      <c r="C118" s="3" t="s">
        <v>430</v>
      </c>
      <c r="D118" s="3" t="s">
        <v>90</v>
      </c>
      <c r="E118" s="3">
        <v>0.2</v>
      </c>
      <c r="F118" s="3" t="s">
        <v>431</v>
      </c>
      <c r="G118" s="3" t="s">
        <v>432</v>
      </c>
      <c r="H118" s="3" t="s">
        <v>433</v>
      </c>
      <c r="I118" s="3"/>
      <c r="J118" s="3"/>
      <c r="K118" s="3"/>
      <c r="L118" s="3" t="s">
        <v>434</v>
      </c>
      <c r="M118" s="3" t="s">
        <v>435</v>
      </c>
      <c r="N118" s="3"/>
      <c r="O118" s="3" t="s">
        <v>436</v>
      </c>
    </row>
    <row r="119" spans="2:15" ht="15.75" x14ac:dyDescent="0.2">
      <c r="B119" s="3"/>
      <c r="C119" s="3" t="s">
        <v>243</v>
      </c>
      <c r="D119" s="3" t="s">
        <v>437</v>
      </c>
      <c r="E119" s="3" t="s">
        <v>438</v>
      </c>
      <c r="F119" s="3" t="s">
        <v>439</v>
      </c>
      <c r="G119" s="3" t="s">
        <v>440</v>
      </c>
      <c r="H119" s="3" t="s">
        <v>441</v>
      </c>
      <c r="I119" s="3"/>
      <c r="J119" s="3"/>
      <c r="K119" s="3"/>
      <c r="L119" s="3"/>
      <c r="M119" s="3"/>
      <c r="N119" s="3"/>
      <c r="O119" s="3"/>
    </row>
    <row r="120" spans="2:15" ht="15.75" x14ac:dyDescent="0.2">
      <c r="B120" s="3" t="s">
        <v>99</v>
      </c>
      <c r="C120" s="3" t="s">
        <v>100</v>
      </c>
      <c r="D120" s="3" t="s">
        <v>101</v>
      </c>
      <c r="E120" s="3" t="s">
        <v>102</v>
      </c>
      <c r="F120" s="3" t="s">
        <v>103</v>
      </c>
      <c r="G120" s="3" t="s">
        <v>104</v>
      </c>
      <c r="H120" s="3" t="s">
        <v>105</v>
      </c>
      <c r="I120" s="3"/>
      <c r="J120" s="3"/>
      <c r="K120" s="3"/>
      <c r="L120" s="3" t="s">
        <v>358</v>
      </c>
      <c r="M120" s="3" t="s">
        <v>442</v>
      </c>
      <c r="N120" s="3" t="s">
        <v>443</v>
      </c>
      <c r="O120" s="3" t="s">
        <v>444</v>
      </c>
    </row>
    <row r="121" spans="2:15" ht="15.75" x14ac:dyDescent="0.2">
      <c r="B121" s="3"/>
      <c r="C121" s="3" t="s">
        <v>24</v>
      </c>
      <c r="D121" s="3"/>
      <c r="E121" s="2">
        <f>E120+E119+E118+E117+E116+E115+E114</f>
        <v>40.840000000000003</v>
      </c>
      <c r="F121" s="2">
        <f t="shared" ref="F121:H121" si="7">F120+F119+F118+F117+F116+F115+F114</f>
        <v>39.380000000000003</v>
      </c>
      <c r="G121" s="2">
        <f t="shared" si="7"/>
        <v>132.31</v>
      </c>
      <c r="H121" s="2">
        <f t="shared" si="7"/>
        <v>1025.2</v>
      </c>
      <c r="I121" s="3"/>
      <c r="J121" s="3"/>
      <c r="K121" s="3"/>
      <c r="L121" s="3"/>
      <c r="M121" s="3"/>
      <c r="N121" s="3"/>
      <c r="O121" s="3"/>
    </row>
    <row r="122" spans="2:15" ht="15" customHeight="1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2:15" ht="15" customHeight="1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2:15" ht="15" customHeight="1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2:15" x14ac:dyDescent="0.2">
      <c r="B125" s="25" t="s">
        <v>7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2:15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2:15" ht="15.75" x14ac:dyDescent="0.2">
      <c r="B127" s="23" t="s">
        <v>25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2:15" ht="15" customHeight="1" x14ac:dyDescent="0.2">
      <c r="B128" s="24" t="s">
        <v>29</v>
      </c>
      <c r="C128" s="22" t="s">
        <v>10</v>
      </c>
      <c r="D128" s="22" t="s">
        <v>11</v>
      </c>
      <c r="E128" s="22" t="s">
        <v>12</v>
      </c>
      <c r="F128" s="22"/>
      <c r="G128" s="22"/>
      <c r="H128" s="22" t="s">
        <v>13</v>
      </c>
      <c r="I128" s="22" t="s">
        <v>14</v>
      </c>
      <c r="J128" s="22"/>
      <c r="K128" s="22"/>
      <c r="L128" s="22" t="s">
        <v>15</v>
      </c>
      <c r="M128" s="22"/>
      <c r="N128" s="22"/>
      <c r="O128" s="22"/>
    </row>
    <row r="129" spans="2:15" ht="48" customHeight="1" x14ac:dyDescent="0.2">
      <c r="B129" s="24"/>
      <c r="C129" s="22"/>
      <c r="D129" s="22"/>
      <c r="E129" s="2" t="s">
        <v>118</v>
      </c>
      <c r="F129" s="2" t="s">
        <v>119</v>
      </c>
      <c r="G129" s="2" t="s">
        <v>33</v>
      </c>
      <c r="H129" s="22"/>
      <c r="I129" s="17" t="s">
        <v>478</v>
      </c>
      <c r="J129" s="2" t="s">
        <v>120</v>
      </c>
      <c r="K129" s="2" t="s">
        <v>121</v>
      </c>
      <c r="L129" s="2" t="s">
        <v>122</v>
      </c>
      <c r="M129" s="2" t="s">
        <v>123</v>
      </c>
      <c r="N129" s="2" t="s">
        <v>124</v>
      </c>
      <c r="O129" s="2" t="s">
        <v>125</v>
      </c>
    </row>
    <row r="130" spans="2:15" ht="31.5" x14ac:dyDescent="0.2">
      <c r="B130" s="3" t="s">
        <v>183</v>
      </c>
      <c r="C130" s="3" t="s">
        <v>445</v>
      </c>
      <c r="D130" s="3" t="s">
        <v>107</v>
      </c>
      <c r="E130" s="3" t="s">
        <v>184</v>
      </c>
      <c r="F130" s="3" t="s">
        <v>154</v>
      </c>
      <c r="G130" s="3" t="s">
        <v>185</v>
      </c>
      <c r="H130" s="3" t="s">
        <v>186</v>
      </c>
      <c r="I130" s="3" t="s">
        <v>187</v>
      </c>
      <c r="J130" s="3" t="s">
        <v>188</v>
      </c>
      <c r="K130" s="3">
        <v>13.025</v>
      </c>
      <c r="L130" s="3" t="s">
        <v>190</v>
      </c>
      <c r="M130" s="3" t="s">
        <v>191</v>
      </c>
      <c r="N130" s="3" t="s">
        <v>192</v>
      </c>
      <c r="O130" s="3" t="s">
        <v>193</v>
      </c>
    </row>
    <row r="131" spans="2:15" ht="31.5" x14ac:dyDescent="0.2">
      <c r="B131" s="3" t="s">
        <v>194</v>
      </c>
      <c r="C131" s="3" t="s">
        <v>446</v>
      </c>
      <c r="D131" s="3" t="s">
        <v>49</v>
      </c>
      <c r="E131" s="3" t="s">
        <v>196</v>
      </c>
      <c r="F131" s="3" t="s">
        <v>197</v>
      </c>
      <c r="G131" s="3" t="s">
        <v>198</v>
      </c>
      <c r="H131" s="3" t="s">
        <v>199</v>
      </c>
      <c r="I131" s="3" t="s">
        <v>200</v>
      </c>
      <c r="J131" s="3"/>
      <c r="K131" s="3" t="s">
        <v>201</v>
      </c>
      <c r="L131" s="3" t="s">
        <v>202</v>
      </c>
      <c r="M131" s="3" t="s">
        <v>203</v>
      </c>
      <c r="N131" s="3" t="s">
        <v>204</v>
      </c>
      <c r="O131" s="3" t="s">
        <v>205</v>
      </c>
    </row>
    <row r="132" spans="2:15" ht="15.75" x14ac:dyDescent="0.2">
      <c r="B132" s="3" t="s">
        <v>206</v>
      </c>
      <c r="C132" s="3" t="s">
        <v>207</v>
      </c>
      <c r="D132" s="3" t="s">
        <v>208</v>
      </c>
      <c r="E132" s="3" t="s">
        <v>209</v>
      </c>
      <c r="F132" s="3" t="s">
        <v>210</v>
      </c>
      <c r="G132" s="3"/>
      <c r="H132" s="3" t="s">
        <v>211</v>
      </c>
      <c r="I132" s="3" t="s">
        <v>212</v>
      </c>
      <c r="J132" s="3" t="s">
        <v>213</v>
      </c>
      <c r="K132" s="3"/>
      <c r="L132" s="3" t="s">
        <v>214</v>
      </c>
      <c r="M132" s="3" t="s">
        <v>215</v>
      </c>
      <c r="N132" s="3" t="s">
        <v>213</v>
      </c>
      <c r="O132" s="3" t="s">
        <v>216</v>
      </c>
    </row>
    <row r="133" spans="2:15" ht="15.75" x14ac:dyDescent="0.2">
      <c r="B133" s="3" t="s">
        <v>217</v>
      </c>
      <c r="C133" s="3" t="s">
        <v>447</v>
      </c>
      <c r="D133" s="3" t="s">
        <v>107</v>
      </c>
      <c r="E133" s="3" t="s">
        <v>219</v>
      </c>
      <c r="F133" s="3" t="s">
        <v>220</v>
      </c>
      <c r="G133" s="3" t="s">
        <v>221</v>
      </c>
      <c r="H133" s="3" t="s">
        <v>222</v>
      </c>
      <c r="I133" s="3" t="s">
        <v>223</v>
      </c>
      <c r="J133" s="3" t="s">
        <v>224</v>
      </c>
      <c r="K133" s="3" t="s">
        <v>224</v>
      </c>
      <c r="L133" s="3" t="s">
        <v>225</v>
      </c>
      <c r="M133" s="3" t="s">
        <v>226</v>
      </c>
      <c r="N133" s="3" t="s">
        <v>227</v>
      </c>
      <c r="O133" s="3" t="s">
        <v>228</v>
      </c>
    </row>
    <row r="134" spans="2:15" ht="15.75" x14ac:dyDescent="0.2">
      <c r="B134" s="3" t="s">
        <v>74</v>
      </c>
      <c r="C134" s="3" t="s">
        <v>229</v>
      </c>
      <c r="D134" s="3" t="s">
        <v>230</v>
      </c>
      <c r="E134" s="3" t="s">
        <v>231</v>
      </c>
      <c r="F134" s="3" t="s">
        <v>232</v>
      </c>
      <c r="G134" s="3" t="s">
        <v>233</v>
      </c>
      <c r="H134" s="3" t="s">
        <v>234</v>
      </c>
      <c r="I134" s="3" t="s">
        <v>200</v>
      </c>
      <c r="J134" s="3" t="s">
        <v>167</v>
      </c>
      <c r="K134" s="3"/>
      <c r="L134" s="3" t="s">
        <v>235</v>
      </c>
      <c r="M134" s="3" t="s">
        <v>236</v>
      </c>
      <c r="N134" s="3" t="s">
        <v>212</v>
      </c>
      <c r="O134" s="3" t="s">
        <v>448</v>
      </c>
    </row>
    <row r="135" spans="2:15" ht="15.75" x14ac:dyDescent="0.2">
      <c r="B135" s="3" t="s">
        <v>88</v>
      </c>
      <c r="C135" s="3" t="s">
        <v>89</v>
      </c>
      <c r="D135" s="3" t="s">
        <v>76</v>
      </c>
      <c r="E135" s="3" t="s">
        <v>237</v>
      </c>
      <c r="F135" s="3"/>
      <c r="G135" s="3" t="s">
        <v>238</v>
      </c>
      <c r="H135" s="3" t="s">
        <v>239</v>
      </c>
      <c r="I135" s="3" t="s">
        <v>41</v>
      </c>
      <c r="J135" s="3"/>
      <c r="K135" s="3" t="s">
        <v>240</v>
      </c>
      <c r="L135" s="3" t="s">
        <v>241</v>
      </c>
      <c r="M135" s="3" t="s">
        <v>154</v>
      </c>
      <c r="N135" s="3"/>
      <c r="O135" s="3" t="s">
        <v>242</v>
      </c>
    </row>
    <row r="136" spans="2:15" ht="15.75" x14ac:dyDescent="0.2">
      <c r="B136" s="3"/>
      <c r="C136" s="3" t="s">
        <v>243</v>
      </c>
      <c r="D136" s="3" t="s">
        <v>171</v>
      </c>
      <c r="E136" s="3" t="s">
        <v>244</v>
      </c>
      <c r="F136" s="3" t="s">
        <v>245</v>
      </c>
      <c r="G136" s="3" t="s">
        <v>246</v>
      </c>
      <c r="H136" s="3" t="s">
        <v>247</v>
      </c>
      <c r="I136" s="3"/>
      <c r="J136" s="3"/>
      <c r="K136" s="3"/>
      <c r="L136" s="3"/>
      <c r="M136" s="3"/>
      <c r="N136" s="3"/>
      <c r="O136" s="3"/>
    </row>
    <row r="137" spans="2:15" ht="22.5" x14ac:dyDescent="0.2">
      <c r="B137" s="3"/>
      <c r="C137" s="20" t="s">
        <v>483</v>
      </c>
      <c r="D137" s="3"/>
      <c r="E137" s="2">
        <f>E136+E135+E134+E133+E132+E131+E130</f>
        <v>29.310000000000002</v>
      </c>
      <c r="F137" s="2">
        <f t="shared" ref="F137:H137" si="8">F136+F135+F134+F133+F132+F131+F130</f>
        <v>23.240000000000002</v>
      </c>
      <c r="G137" s="2">
        <f t="shared" si="8"/>
        <v>97.01</v>
      </c>
      <c r="H137" s="2">
        <f t="shared" si="8"/>
        <v>718.75000000000011</v>
      </c>
      <c r="I137" s="3"/>
      <c r="J137" s="3"/>
      <c r="K137" s="3"/>
      <c r="L137" s="3"/>
      <c r="M137" s="3"/>
      <c r="N137" s="3"/>
      <c r="O137" s="3"/>
    </row>
    <row r="138" spans="2:15" ht="15" customHeight="1" x14ac:dyDescent="0.2">
      <c r="B138" s="10"/>
      <c r="C138" s="11"/>
      <c r="D138" s="10"/>
      <c r="E138" s="10"/>
      <c r="F138" s="10"/>
      <c r="G138" s="10"/>
      <c r="H138" s="12"/>
      <c r="I138" s="10"/>
      <c r="J138" s="10"/>
      <c r="K138" s="10"/>
      <c r="L138" s="10"/>
      <c r="M138" s="10"/>
      <c r="N138" s="10"/>
      <c r="O138" s="10"/>
    </row>
    <row r="139" spans="2:15" ht="15" customHeight="1" x14ac:dyDescent="0.2">
      <c r="B139" s="10"/>
      <c r="C139" s="11"/>
      <c r="D139" s="10"/>
      <c r="E139" s="10"/>
      <c r="F139" s="10"/>
      <c r="G139" s="10"/>
      <c r="H139" s="12"/>
      <c r="I139" s="10"/>
      <c r="J139" s="10"/>
      <c r="K139" s="10"/>
      <c r="L139" s="10"/>
      <c r="M139" s="10"/>
      <c r="N139" s="10"/>
      <c r="O139" s="10"/>
    </row>
    <row r="140" spans="2:15" ht="15" customHeight="1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2:15" x14ac:dyDescent="0.2">
      <c r="B141" s="25" t="s">
        <v>8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2:15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2:15" ht="15.75" x14ac:dyDescent="0.2">
      <c r="B143" s="26" t="s">
        <v>182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2:15" ht="15.75" customHeight="1" x14ac:dyDescent="0.2">
      <c r="B144" s="24" t="s">
        <v>29</v>
      </c>
      <c r="C144" s="24" t="s">
        <v>112</v>
      </c>
      <c r="D144" s="24" t="s">
        <v>113</v>
      </c>
      <c r="E144" s="24" t="s">
        <v>114</v>
      </c>
      <c r="F144" s="24"/>
      <c r="G144" s="24"/>
      <c r="H144" s="24" t="s">
        <v>115</v>
      </c>
      <c r="I144" s="24" t="s">
        <v>116</v>
      </c>
      <c r="J144" s="24"/>
      <c r="K144" s="24"/>
      <c r="L144" s="24" t="s">
        <v>117</v>
      </c>
      <c r="M144" s="24"/>
      <c r="N144" s="24"/>
      <c r="O144" s="24"/>
    </row>
    <row r="145" spans="2:15" ht="47.25" customHeight="1" x14ac:dyDescent="0.2">
      <c r="B145" s="24"/>
      <c r="C145" s="24"/>
      <c r="D145" s="24"/>
      <c r="E145" s="2" t="s">
        <v>118</v>
      </c>
      <c r="F145" s="2" t="s">
        <v>119</v>
      </c>
      <c r="G145" s="2" t="s">
        <v>33</v>
      </c>
      <c r="H145" s="24"/>
      <c r="I145" s="17" t="s">
        <v>478</v>
      </c>
      <c r="J145" s="2" t="s">
        <v>120</v>
      </c>
      <c r="K145" s="2" t="s">
        <v>121</v>
      </c>
      <c r="L145" s="2" t="s">
        <v>122</v>
      </c>
      <c r="M145" s="2" t="s">
        <v>123</v>
      </c>
      <c r="N145" s="2" t="s">
        <v>124</v>
      </c>
      <c r="O145" s="2" t="s">
        <v>125</v>
      </c>
    </row>
    <row r="146" spans="2:15" ht="15.75" x14ac:dyDescent="0.2">
      <c r="B146" s="3" t="s">
        <v>330</v>
      </c>
      <c r="C146" s="3" t="s">
        <v>331</v>
      </c>
      <c r="D146" s="3" t="s">
        <v>230</v>
      </c>
      <c r="E146" s="3" t="s">
        <v>332</v>
      </c>
      <c r="F146" s="3" t="s">
        <v>333</v>
      </c>
      <c r="G146" s="3" t="s">
        <v>334</v>
      </c>
      <c r="H146" s="3" t="s">
        <v>335</v>
      </c>
      <c r="I146" s="3" t="s">
        <v>212</v>
      </c>
      <c r="J146" s="3"/>
      <c r="K146" s="3" t="s">
        <v>336</v>
      </c>
      <c r="L146" s="3" t="s">
        <v>337</v>
      </c>
      <c r="M146" s="3" t="s">
        <v>338</v>
      </c>
      <c r="N146" s="3" t="s">
        <v>384</v>
      </c>
      <c r="O146" s="3" t="s">
        <v>283</v>
      </c>
    </row>
    <row r="147" spans="2:15" ht="15.75" x14ac:dyDescent="0.2">
      <c r="B147" s="3" t="s">
        <v>339</v>
      </c>
      <c r="C147" s="3" t="s">
        <v>48</v>
      </c>
      <c r="D147" s="3" t="s">
        <v>49</v>
      </c>
      <c r="E147" s="3" t="s">
        <v>50</v>
      </c>
      <c r="F147" s="3" t="s">
        <v>51</v>
      </c>
      <c r="G147" s="3" t="s">
        <v>52</v>
      </c>
      <c r="H147" s="3" t="s">
        <v>53</v>
      </c>
      <c r="I147" s="3" t="s">
        <v>340</v>
      </c>
      <c r="J147" s="3"/>
      <c r="K147" s="3" t="s">
        <v>341</v>
      </c>
      <c r="L147" s="3" t="s">
        <v>56</v>
      </c>
      <c r="M147" s="3" t="s">
        <v>57</v>
      </c>
      <c r="N147" s="3" t="s">
        <v>58</v>
      </c>
      <c r="O147" s="3" t="s">
        <v>342</v>
      </c>
    </row>
    <row r="148" spans="2:15" ht="15.75" x14ac:dyDescent="0.2">
      <c r="B148" s="3" t="s">
        <v>343</v>
      </c>
      <c r="C148" s="3" t="s">
        <v>479</v>
      </c>
      <c r="D148" s="3" t="s">
        <v>480</v>
      </c>
      <c r="E148" s="3">
        <v>30.92</v>
      </c>
      <c r="F148" s="3">
        <v>36.57</v>
      </c>
      <c r="G148" s="3">
        <v>51.62</v>
      </c>
      <c r="H148" s="3">
        <v>457.8</v>
      </c>
      <c r="I148" s="3">
        <v>7.0000000000000007E-2</v>
      </c>
      <c r="J148" s="3">
        <v>58</v>
      </c>
      <c r="K148" s="3">
        <v>1.08</v>
      </c>
      <c r="L148" s="3">
        <v>54.7</v>
      </c>
      <c r="M148" s="3">
        <v>242</v>
      </c>
      <c r="N148" s="3">
        <v>57.68</v>
      </c>
      <c r="O148" s="3">
        <v>2.66</v>
      </c>
    </row>
    <row r="149" spans="2:15" ht="15.75" x14ac:dyDescent="0.2">
      <c r="B149" s="3" t="s">
        <v>279</v>
      </c>
      <c r="C149" s="3" t="s">
        <v>353</v>
      </c>
      <c r="D149" s="3" t="s">
        <v>90</v>
      </c>
      <c r="E149" s="3" t="s">
        <v>164</v>
      </c>
      <c r="F149" s="3" t="s">
        <v>164</v>
      </c>
      <c r="G149" s="3" t="s">
        <v>165</v>
      </c>
      <c r="H149" s="3" t="s">
        <v>166</v>
      </c>
      <c r="I149" s="3" t="s">
        <v>354</v>
      </c>
      <c r="J149" s="3" t="s">
        <v>54</v>
      </c>
      <c r="K149" s="3" t="s">
        <v>191</v>
      </c>
      <c r="L149" s="3" t="s">
        <v>355</v>
      </c>
      <c r="M149" s="3" t="s">
        <v>297</v>
      </c>
      <c r="N149" s="3" t="s">
        <v>356</v>
      </c>
      <c r="O149" s="3" t="s">
        <v>357</v>
      </c>
    </row>
    <row r="150" spans="2:15" ht="15.75" x14ac:dyDescent="0.2">
      <c r="B150" s="3" t="s">
        <v>31</v>
      </c>
      <c r="C150" s="3" t="s">
        <v>100</v>
      </c>
      <c r="D150" s="3" t="s">
        <v>101</v>
      </c>
      <c r="E150" s="3" t="s">
        <v>172</v>
      </c>
      <c r="F150" s="3" t="s">
        <v>173</v>
      </c>
      <c r="G150" s="3" t="s">
        <v>174</v>
      </c>
      <c r="H150" s="3" t="s">
        <v>105</v>
      </c>
      <c r="I150" s="3" t="s">
        <v>67</v>
      </c>
      <c r="J150" s="3"/>
      <c r="K150" s="3"/>
      <c r="L150" s="3" t="s">
        <v>358</v>
      </c>
      <c r="M150" s="3" t="s">
        <v>359</v>
      </c>
      <c r="N150" s="3" t="s">
        <v>360</v>
      </c>
      <c r="O150" s="3" t="s">
        <v>361</v>
      </c>
    </row>
    <row r="151" spans="2:15" ht="15.75" x14ac:dyDescent="0.2">
      <c r="B151" s="3"/>
      <c r="C151" s="3" t="s">
        <v>24</v>
      </c>
      <c r="D151" s="3"/>
      <c r="E151" s="2">
        <f>E150+E149+E148+E147+E146</f>
        <v>41.86</v>
      </c>
      <c r="F151" s="2">
        <f t="shared" ref="F151:H151" si="9">F150+F149+F148+F147+F146</f>
        <v>47.6</v>
      </c>
      <c r="G151" s="2">
        <f t="shared" si="9"/>
        <v>122.91999999999999</v>
      </c>
      <c r="H151" s="2">
        <f t="shared" si="9"/>
        <v>875.58</v>
      </c>
      <c r="I151" s="3"/>
      <c r="J151" s="3"/>
      <c r="K151" s="3"/>
      <c r="L151" s="3"/>
      <c r="M151" s="3"/>
      <c r="N151" s="3"/>
      <c r="O151" s="3"/>
    </row>
    <row r="152" spans="2:15" ht="15.75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2:15" ht="15.75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2:15" ht="14.25" x14ac:dyDescent="0.2">
      <c r="B154" s="27" t="s">
        <v>449</v>
      </c>
      <c r="C154" s="27"/>
      <c r="D154" s="27"/>
      <c r="E154" s="28" t="s">
        <v>482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</row>
    <row r="155" spans="2:15" ht="15.75" x14ac:dyDescent="0.25">
      <c r="B155" s="27" t="s">
        <v>450</v>
      </c>
      <c r="C155" s="27"/>
      <c r="D155" s="27"/>
      <c r="E155" s="15" t="s">
        <v>481</v>
      </c>
      <c r="F155" s="16"/>
      <c r="G155" s="5"/>
      <c r="H155" s="5"/>
      <c r="I155" s="5"/>
      <c r="J155" s="5"/>
      <c r="K155" s="5"/>
      <c r="L155" s="5"/>
      <c r="M155" s="5"/>
      <c r="N155" s="5"/>
      <c r="O155" s="5"/>
    </row>
    <row r="156" spans="2:15" x14ac:dyDescent="0.2">
      <c r="B156" s="5"/>
      <c r="C156" s="5"/>
      <c r="D156" s="5"/>
      <c r="E156" s="5"/>
      <c r="F156" s="5"/>
      <c r="G156" s="5"/>
      <c r="H156" s="5"/>
      <c r="I156" s="18"/>
      <c r="J156" s="5"/>
      <c r="K156" s="5"/>
      <c r="L156" s="5"/>
      <c r="M156" s="5"/>
      <c r="N156" s="5"/>
      <c r="O156" s="5"/>
    </row>
    <row r="157" spans="2:15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2:15" ht="15" x14ac:dyDescent="0.25">
      <c r="B158" s="4" t="s">
        <v>463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2:15" ht="14.25" x14ac:dyDescent="0.2">
      <c r="B159" s="5" t="s">
        <v>451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2:15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2:15" ht="14.25" x14ac:dyDescent="0.2">
      <c r="B161" s="5" t="s">
        <v>452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2:15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2:15" ht="14.25" x14ac:dyDescent="0.2">
      <c r="B163" s="5" t="s">
        <v>453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2:15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2:15" ht="14.25" x14ac:dyDescent="0.2">
      <c r="B165" s="5" t="s">
        <v>454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2:15" ht="14.25" x14ac:dyDescent="0.2">
      <c r="B166" s="5" t="s">
        <v>455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2:15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2:15" ht="14.25" x14ac:dyDescent="0.2">
      <c r="B168" s="5" t="s">
        <v>456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2:15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2:15" ht="14.25" x14ac:dyDescent="0.2">
      <c r="B170" s="5" t="s">
        <v>457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2:15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2:15" ht="14.25" x14ac:dyDescent="0.2">
      <c r="B172" s="5" t="s">
        <v>458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2:15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2:15" ht="14.25" x14ac:dyDescent="0.2">
      <c r="B174" s="5" t="s">
        <v>459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2:15" ht="14.25" x14ac:dyDescent="0.2">
      <c r="B175" s="5" t="s">
        <v>460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2:15" ht="14.25" x14ac:dyDescent="0.2">
      <c r="B176" s="5" t="s">
        <v>461</v>
      </c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2:15" ht="14.25" x14ac:dyDescent="0.2">
      <c r="B177" s="5" t="s">
        <v>462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2:15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2:15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</sheetData>
  <mergeCells count="94">
    <mergeCell ref="B141:O142"/>
    <mergeCell ref="B23:B24"/>
    <mergeCell ref="B81:O81"/>
    <mergeCell ref="B127:O127"/>
    <mergeCell ref="B128:B129"/>
    <mergeCell ref="C128:C129"/>
    <mergeCell ref="D128:D129"/>
    <mergeCell ref="E128:G128"/>
    <mergeCell ref="H128:H129"/>
    <mergeCell ref="I128:K128"/>
    <mergeCell ref="L128:O128"/>
    <mergeCell ref="I82:K82"/>
    <mergeCell ref="L82:O82"/>
    <mergeCell ref="B95:O95"/>
    <mergeCell ref="B50:O50"/>
    <mergeCell ref="B51:B52"/>
    <mergeCell ref="C51:C52"/>
    <mergeCell ref="B109:O110"/>
    <mergeCell ref="B125:O126"/>
    <mergeCell ref="H144:H145"/>
    <mergeCell ref="I144:K144"/>
    <mergeCell ref="L144:O144"/>
    <mergeCell ref="B18:O19"/>
    <mergeCell ref="B2:O3"/>
    <mergeCell ref="B49:O49"/>
    <mergeCell ref="B63:O64"/>
    <mergeCell ref="B79:O80"/>
    <mergeCell ref="B65:O65"/>
    <mergeCell ref="B66:B67"/>
    <mergeCell ref="C66:C67"/>
    <mergeCell ref="D66:D67"/>
    <mergeCell ref="E66:G66"/>
    <mergeCell ref="H66:H67"/>
    <mergeCell ref="I66:K66"/>
    <mergeCell ref="L66:O66"/>
    <mergeCell ref="B154:D154"/>
    <mergeCell ref="E154:O154"/>
    <mergeCell ref="B155:D155"/>
    <mergeCell ref="B111:O111"/>
    <mergeCell ref="B112:B113"/>
    <mergeCell ref="C112:C113"/>
    <mergeCell ref="D112:D113"/>
    <mergeCell ref="E112:G112"/>
    <mergeCell ref="H112:H113"/>
    <mergeCell ref="I112:K112"/>
    <mergeCell ref="L112:O112"/>
    <mergeCell ref="B143:O143"/>
    <mergeCell ref="B144:B145"/>
    <mergeCell ref="C144:C145"/>
    <mergeCell ref="D144:D145"/>
    <mergeCell ref="E144:G144"/>
    <mergeCell ref="I96:K96"/>
    <mergeCell ref="L96:O96"/>
    <mergeCell ref="B93:O94"/>
    <mergeCell ref="B82:B83"/>
    <mergeCell ref="C82:C83"/>
    <mergeCell ref="D82:D83"/>
    <mergeCell ref="E82:G82"/>
    <mergeCell ref="H82:H83"/>
    <mergeCell ref="B96:B97"/>
    <mergeCell ref="C96:C97"/>
    <mergeCell ref="D96:D97"/>
    <mergeCell ref="E96:G96"/>
    <mergeCell ref="H96:H97"/>
    <mergeCell ref="D51:D52"/>
    <mergeCell ref="E51:G51"/>
    <mergeCell ref="H51:H52"/>
    <mergeCell ref="I51:K51"/>
    <mergeCell ref="L51:O51"/>
    <mergeCell ref="B34:O34"/>
    <mergeCell ref="B35:O35"/>
    <mergeCell ref="B36:B37"/>
    <mergeCell ref="C36:C37"/>
    <mergeCell ref="D36:D37"/>
    <mergeCell ref="E36:G36"/>
    <mergeCell ref="H36:H37"/>
    <mergeCell ref="I36:K36"/>
    <mergeCell ref="L36:O36"/>
    <mergeCell ref="B20:O20"/>
    <mergeCell ref="B21:B22"/>
    <mergeCell ref="C21:C22"/>
    <mergeCell ref="D21:D22"/>
    <mergeCell ref="E21:G21"/>
    <mergeCell ref="H21:H22"/>
    <mergeCell ref="I21:K21"/>
    <mergeCell ref="L21:O21"/>
    <mergeCell ref="B4:O4"/>
    <mergeCell ref="B5:B6"/>
    <mergeCell ref="C5:C6"/>
    <mergeCell ref="D5:D6"/>
    <mergeCell ref="E5:G5"/>
    <mergeCell ref="H5:H6"/>
    <mergeCell ref="I5:K5"/>
    <mergeCell ref="L5:O5"/>
  </mergeCells>
  <pageMargins left="0.31496062992125984" right="0.31496062992125984" top="0.15748031496062992" bottom="0.74803149606299213" header="0.31496062992125984" footer="0.31496062992125984"/>
  <pageSetup paperSize="9" scale="80" orientation="landscape" r:id="rId1"/>
  <rowBreaks count="5" manualBreakCount="5">
    <brk id="32" max="16383" man="1"/>
    <brk id="61" max="16383" man="1"/>
    <brk id="91" max="16383" man="1"/>
    <brk id="123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2023-08-29T08:15:00Z</cp:lastPrinted>
  <dcterms:created xsi:type="dcterms:W3CDTF">2023-08-29T06:23:20Z</dcterms:created>
  <dcterms:modified xsi:type="dcterms:W3CDTF">2023-08-29T09:53:02Z</dcterms:modified>
</cp:coreProperties>
</file>